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GSalido\Desktop\chapters\"/>
    </mc:Choice>
  </mc:AlternateContent>
  <bookViews>
    <workbookView xWindow="0" yWindow="0" windowWidth="28770" windowHeight="5220"/>
  </bookViews>
  <sheets>
    <sheet name="11" sheetId="1" r:id="rId1"/>
  </sheets>
  <externalReferences>
    <externalReference r:id="rId2"/>
    <externalReference r:id="rId3"/>
    <externalReference r:id="rId4"/>
  </externalReferences>
  <definedNames>
    <definedName name="_xlnm._FilterDatabase" localSheetId="0" hidden="1">'11'!$A$1:$EB$11</definedName>
    <definedName name="_typologies">[2]Sheet1!$A$11:$A$14</definedName>
    <definedName name="fundingsource">[2]Sheet1!$A$481:$A$486</definedName>
    <definedName name="implementation">'[3]Validation List'!$N$2:$N$10</definedName>
    <definedName name="_xlnm.Print_Area" localSheetId="0">'11'!$A$1:$DT$16</definedName>
    <definedName name="Spatial">'[3]Validation List'!$B$2:$B$4</definedName>
    <definedName name="spatialcoverage">[2]Sheet1!$A$2:$A$4</definedName>
    <definedName name="status">[1]Sheet1!$A$435:$A$442</definedName>
    <definedName name="Type">'[3]Validation List'!$F$2:$F$3</definedName>
    <definedName name="Typologies">'[3]Validation List'!$D$2:$D$5</definedName>
    <definedName name="With">'[3]Validation List'!$L$2:$L$3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S11" i="1" l="1"/>
  <c r="DR11" i="1"/>
  <c r="DQ11" i="1"/>
  <c r="DP11" i="1"/>
  <c r="DO11" i="1"/>
  <c r="DN11" i="1"/>
  <c r="DM11" i="1"/>
  <c r="DL11" i="1"/>
  <c r="DK11" i="1"/>
  <c r="DJ11" i="1"/>
  <c r="DI11" i="1"/>
  <c r="DH11" i="1"/>
  <c r="DG11" i="1"/>
  <c r="DF11" i="1"/>
  <c r="DE11" i="1"/>
  <c r="DD11" i="1"/>
  <c r="DC11" i="1"/>
  <c r="DB11" i="1"/>
  <c r="DA11" i="1"/>
  <c r="CZ11" i="1"/>
  <c r="CY11" i="1"/>
  <c r="CX11" i="1"/>
  <c r="CW11" i="1"/>
  <c r="CV11" i="1"/>
  <c r="CU11" i="1"/>
  <c r="CT11" i="1"/>
  <c r="CS11" i="1"/>
  <c r="CR11" i="1"/>
  <c r="CQ11" i="1"/>
  <c r="CP11" i="1"/>
  <c r="CO11" i="1"/>
  <c r="CN11" i="1"/>
  <c r="CM11" i="1"/>
  <c r="CL11" i="1"/>
  <c r="CK11" i="1"/>
  <c r="CJ11" i="1"/>
  <c r="CI11" i="1"/>
  <c r="CH11" i="1"/>
  <c r="CG11" i="1"/>
  <c r="CF11" i="1"/>
  <c r="CE11" i="1"/>
  <c r="DT10" i="1"/>
  <c r="DT5" i="1"/>
  <c r="DT4" i="1"/>
  <c r="DT11" i="1" s="1"/>
  <c r="BX4" i="1"/>
</calcChain>
</file>

<file path=xl/sharedStrings.xml><?xml version="1.0" encoding="utf-8"?>
<sst xmlns="http://schemas.openxmlformats.org/spreadsheetml/2006/main" count="240" uniqueCount="140">
  <si>
    <t>Project Title</t>
  </si>
  <si>
    <t xml:space="preserve">Implementing Agency </t>
  </si>
  <si>
    <t>Main Chapter Outcome</t>
  </si>
  <si>
    <t>Sub Chapter Outcome</t>
  </si>
  <si>
    <t>Expected Outputs</t>
  </si>
  <si>
    <t>Spatial Coverage</t>
  </si>
  <si>
    <t>Region</t>
  </si>
  <si>
    <t>Mode of Implementation</t>
  </si>
  <si>
    <t>Implementation Period</t>
  </si>
  <si>
    <t>INVESTMENT TARGETS
(in PhP actual amount)</t>
  </si>
  <si>
    <t>PCSC</t>
  </si>
  <si>
    <t>PIS</t>
  </si>
  <si>
    <t>Status of Submission</t>
  </si>
  <si>
    <t>Attachment</t>
  </si>
  <si>
    <t>Attachment 2</t>
  </si>
  <si>
    <t>Level of Approval</t>
  </si>
  <si>
    <t>TRIP-Category</t>
  </si>
  <si>
    <t>Status of Implementation Readiness</t>
  </si>
  <si>
    <t>Implementation Risks and Mitigation Strategies</t>
  </si>
  <si>
    <t>Secretariat Comments</t>
  </si>
  <si>
    <t>NRO Comments</t>
  </si>
  <si>
    <t>Infrastructure Sector</t>
  </si>
  <si>
    <t>TRIP-Cost</t>
  </si>
  <si>
    <t>Pre-Construction Costs</t>
  </si>
  <si>
    <t xml:space="preserve">Total 2017-2022 </t>
  </si>
  <si>
    <t>Updates</t>
  </si>
  <si>
    <t>Remarks</t>
  </si>
  <si>
    <t>Status</t>
  </si>
  <si>
    <t>Start</t>
  </si>
  <si>
    <t>End</t>
  </si>
  <si>
    <t>ICC-able</t>
  </si>
  <si>
    <t>If ICC-able, Approved or Yet to be Approved</t>
  </si>
  <si>
    <t>If Yet to be Approved, Expected Submission Date</t>
  </si>
  <si>
    <t>NEDA Board Approval</t>
  </si>
  <si>
    <t>If requires NB-Approval, Approved or Yet to be Approved</t>
  </si>
  <si>
    <t>RDC Endorsement</t>
  </si>
  <si>
    <t>Endorsed or Yet to be Endorsed</t>
  </si>
  <si>
    <t>If Endorsed, RDC Date of Submission</t>
  </si>
  <si>
    <t>If Others, Readiness</t>
  </si>
  <si>
    <t>If Others, Infrastructure Sector</t>
  </si>
  <si>
    <t>With ROWA Component</t>
  </si>
  <si>
    <t>No. of Household Affected:</t>
  </si>
  <si>
    <t>With Resettlement Component</t>
  </si>
  <si>
    <t>With ROWA and Resettlement Action Plan</t>
  </si>
  <si>
    <t>Employment Generation</t>
  </si>
  <si>
    <t>NG-LOCAL</t>
  </si>
  <si>
    <t>NG - ODA LOAN</t>
  </si>
  <si>
    <t>NG -ODA GRANT</t>
  </si>
  <si>
    <t>GOCC/FGIs</t>
  </si>
  <si>
    <t>LGUs</t>
  </si>
  <si>
    <t>PS</t>
  </si>
  <si>
    <t>OTHERS</t>
  </si>
  <si>
    <t>TOTAL</t>
  </si>
  <si>
    <t>TOTAL (2017-2022)</t>
  </si>
  <si>
    <t>proj_title</t>
  </si>
  <si>
    <t>proj_m_agency</t>
  </si>
  <si>
    <t>proj_h_chapters</t>
  </si>
  <si>
    <t xml:space="preserve">chapter 11 </t>
  </si>
  <si>
    <t>trip_output</t>
  </si>
  <si>
    <t>proj_cov_main</t>
  </si>
  <si>
    <t>proj_cov_region</t>
  </si>
  <si>
    <t>proj_fsource</t>
  </si>
  <si>
    <t>proj_pa_status</t>
  </si>
  <si>
    <t>proj_pa_updates</t>
  </si>
  <si>
    <t>proj_remarks_agency</t>
  </si>
  <si>
    <t>proj_pa_updates_date</t>
  </si>
  <si>
    <t>proj_con_status</t>
  </si>
  <si>
    <t>proj_con_updates</t>
  </si>
  <si>
    <t>proj_con_remarks</t>
  </si>
  <si>
    <t>inv_interim</t>
  </si>
  <si>
    <t>trip_uacs</t>
  </si>
  <si>
    <t>type_submission</t>
  </si>
  <si>
    <t>attachment</t>
  </si>
  <si>
    <t>attachment2</t>
  </si>
  <si>
    <t>imp_period_start</t>
  </si>
  <si>
    <t>imp_period_end</t>
  </si>
  <si>
    <t>proj_ICC</t>
  </si>
  <si>
    <t>proj_icc_ap</t>
  </si>
  <si>
    <t>proj_icc_ap_expected</t>
  </si>
  <si>
    <t>proj_NB</t>
  </si>
  <si>
    <t>proj_nb_ap</t>
  </si>
  <si>
    <t>proj_RDC</t>
  </si>
  <si>
    <t>proj_rdc_ap</t>
  </si>
  <si>
    <t>proj_RDC_date</t>
  </si>
  <si>
    <t>trip_cat</t>
  </si>
  <si>
    <t>trip_readiness</t>
  </si>
  <si>
    <t>is_others2</t>
  </si>
  <si>
    <t>trip_strat</t>
  </si>
  <si>
    <t>trip_secretariat</t>
  </si>
  <si>
    <t>trip_nro</t>
  </si>
  <si>
    <t>trip_infra</t>
  </si>
  <si>
    <t>is_others</t>
  </si>
  <si>
    <t>trip_cost</t>
  </si>
  <si>
    <t>proj_old</t>
  </si>
  <si>
    <t>inputtedby</t>
  </si>
  <si>
    <t>proj_paps</t>
  </si>
  <si>
    <t>proj_ROWA</t>
  </si>
  <si>
    <t>ROWA_fam</t>
  </si>
  <si>
    <t>proj_ROWA_r</t>
  </si>
  <si>
    <t>ROWA_fam_RS</t>
  </si>
  <si>
    <t>proj_ROWA_RAP</t>
  </si>
  <si>
    <t>proj_eg</t>
  </si>
  <si>
    <t>proj_prior</t>
  </si>
  <si>
    <t>Kapit-Bisig Laban sa Kahirapan – Comprehensive and Integrated Delivery of Social Services National Community Driven Development Program (KALAHI CIDSS NCDDP)</t>
  </si>
  <si>
    <t>DSWD</t>
  </si>
  <si>
    <t>Vulnerability of individuals and families reduced</t>
  </si>
  <si>
    <t>Universal and transformative Social Protection (SP) for all achieved</t>
  </si>
  <si>
    <t>No. of completed sub-projects
No. of household beneficiaries</t>
  </si>
  <si>
    <t xml:space="preserve">Inter-regional </t>
  </si>
  <si>
    <t>CAR, III, IV-A, IV-B, V, VII, VIII, NIR, IX, X, XI, XII,</t>
  </si>
  <si>
    <t>LFP</t>
  </si>
  <si>
    <t>2017-2019</t>
  </si>
  <si>
    <t>-</t>
  </si>
  <si>
    <r>
      <t>Pantawid Pamilyang Pilipino Program (Pantawid Pamilya)</t>
    </r>
    <r>
      <rPr>
        <vertAlign val="superscript"/>
        <sz val="12"/>
        <color theme="1"/>
        <rFont val="Arial"/>
        <family val="2"/>
      </rPr>
      <t>1</t>
    </r>
  </si>
  <si>
    <t>Households provided with health and education cash grants</t>
  </si>
  <si>
    <t>Nationwide</t>
  </si>
  <si>
    <t>2017-2020</t>
  </si>
  <si>
    <t>Sustainable Livelihood Program (SLP)</t>
  </si>
  <si>
    <t>Households served through micro-enterprise development and employment facilitation</t>
  </si>
  <si>
    <t>2017-2022</t>
  </si>
  <si>
    <t>Social Pension Program for Indigent Senior Citizens (SPISC)</t>
  </si>
  <si>
    <t>Social pensioners provided with cash grants</t>
  </si>
  <si>
    <t>National Household Targeting System for Poverty Reduction (NHTS-PR) or Listahanan</t>
  </si>
  <si>
    <t>Database of poor households</t>
  </si>
  <si>
    <t>NCR, CAR, I, II, III, IV-A, IV-B, V, VI, VII, VIII, NIR, IX, X, XI, XII, ARMM</t>
  </si>
  <si>
    <r>
      <t>Disaster Response and Management Program (DRMP)</t>
    </r>
    <r>
      <rPr>
        <vertAlign val="superscript"/>
        <sz val="12"/>
        <color theme="1"/>
        <rFont val="Arial"/>
        <family val="2"/>
      </rPr>
      <t>1</t>
    </r>
  </si>
  <si>
    <t>-Relief assistance through the provision of food and non-food items (FNFI) to the disaster affected families-Risk Resiliency Program covering six (6) of the country’s eighteen (18) major river basins ascertaining sustainable water supply and food production and at the same time addressing the adverse impact of flooding due to climate change; and covers programs, activities and projects on climate change adaptation and mitigation, disaster risks reduction and management including both climate and non-climate risks such as earthquakes and volcanic eruptions. The river basin encompasses different ecosystems which incorporates the mandates of different agencies and sectors and is conducive for convergence across different government agencies, the private and public sectors.
-Disaster fund covering the following:
(a) for the production of the new Family Access Card in Emergencies (FACE) to four (4) million poor families at ₱50.00 per card. FACE is both a Data Capture Management System and a mechanism to facilitate DSWD Disaster Response Programs and Services. 
(b) rehiring of additional manpower that will complement the personnel requirements of the Department in the Regional Offices
(c) DSWD Disaster Go Kits that will be used by DSWD Quick Response Teams during disaster operations
(d) Cascading of Disaster Response Operation Management Information System (DROMIS) to LGUs
(e) Warehouse management (National Resource Operations Center and Visayas Disaster Response Center)</t>
  </si>
  <si>
    <t>2017-2018</t>
  </si>
  <si>
    <t>Housing Program for Calamity Victims (Housing Materials Assistance)</t>
  </si>
  <si>
    <t>HUDCC-NHA</t>
  </si>
  <si>
    <t>Universal and transformative Social Protection (SP) for all achievedAccess to affordable, adequate, safe, and secure shelter in well-planned communities expanded</t>
  </si>
  <si>
    <t>Provision of Housing Materials Assistance to 40,000 families in 2018
Provision of Housing Materials Assistance to 40,000 families in 2019
Provision of Housing Materials Assistance to 40,000 families in 2020
Provision of Housing Materials Assistance to 40,000 families in 2021
Provision of Housing Materials Assistance to 40,000 families in 2022</t>
  </si>
  <si>
    <t>Provided housing materials assistance to some 350,359 families as of December 2016</t>
  </si>
  <si>
    <t>12/31/2016</t>
  </si>
  <si>
    <t>Problems/Issues
• Delayed endorsement of list of beneficiaries by Congressmen/local chief executives
• Housing construction materials not available in the nearby towns/cities/municipalities
• Lack of bidders for the housing construction materials
Action Plan:
• Coordination with the concerned local officials and Social Welfare Development Office
- Simplified bidding process to invite more bidders for the housing construction materials</t>
  </si>
  <si>
    <t>Social Infrastructure - Housing</t>
  </si>
  <si>
    <t>2018-2022</t>
  </si>
  <si>
    <t>Total Investment Targets</t>
  </si>
  <si>
    <r>
      <rPr>
        <i/>
        <vertAlign val="superscript"/>
        <sz val="9"/>
        <color theme="1"/>
        <rFont val="Arial"/>
        <family val="2"/>
      </rPr>
      <t>1</t>
    </r>
    <r>
      <rPr>
        <i/>
        <sz val="9"/>
        <color theme="1"/>
        <rFont val="Arial"/>
        <family val="2"/>
      </rPr>
      <t>Annual breakdown of the invetsment targtes to be determined.</t>
    </r>
  </si>
  <si>
    <t>Note: The implementation mode,investment targets and other project details of the projects as proposed by the implementing agencies/offices, may change in the course of project development, review and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</si>
</sst>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2"/>
      <color theme="0"/>
      <name val="Arial"/>
      <family val="2"/>
    </font>
    <font>
      <b/>
      <sz val="12"/>
      <name val="Arial"/>
      <family val="2"/>
    </font>
    <font>
      <sz val="12"/>
      <color theme="1"/>
      <name val="Arial"/>
      <family val="2"/>
    </font>
    <font>
      <sz val="12"/>
      <name val="Arial"/>
      <family val="2"/>
    </font>
    <font>
      <sz val="12"/>
      <color theme="1"/>
      <name val="Segoe UI"/>
      <family val="2"/>
    </font>
    <font>
      <vertAlign val="superscript"/>
      <sz val="12"/>
      <color theme="1"/>
      <name val="Arial"/>
      <family val="2"/>
    </font>
    <font>
      <b/>
      <sz val="12"/>
      <color theme="1"/>
      <name val="Arial"/>
      <family val="2"/>
    </font>
    <font>
      <b/>
      <sz val="12"/>
      <color theme="1"/>
      <name val="Segoe UI"/>
      <family val="2"/>
    </font>
    <font>
      <i/>
      <sz val="9"/>
      <color theme="1"/>
      <name val="Arial"/>
      <family val="2"/>
    </font>
    <font>
      <i/>
      <vertAlign val="superscript"/>
      <sz val="9"/>
      <color theme="1"/>
      <name val="Arial"/>
      <family val="2"/>
    </font>
    <font>
      <sz val="9"/>
      <color theme="1"/>
      <name val="Arial"/>
      <family val="2"/>
    </font>
    <font>
      <sz val="11"/>
      <name val="Calibri"/>
      <family val="2"/>
    </font>
    <font>
      <sz val="12"/>
      <name val="Calibri"/>
      <family val="2"/>
    </font>
  </fonts>
  <fills count="9">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14" fillId="0" borderId="0"/>
  </cellStyleXfs>
  <cellXfs count="71">
    <xf numFmtId="0" fontId="0" fillId="0" borderId="0" xfId="0"/>
    <xf numFmtId="0" fontId="3" fillId="2" borderId="1" xfId="0" applyFont="1" applyFill="1" applyBorder="1" applyAlignment="1">
      <alignment horizontal="center" vertical="center" wrapText="1"/>
    </xf>
    <xf numFmtId="0" fontId="4" fillId="3" borderId="1" xfId="0" applyFont="1" applyFill="1" applyBorder="1" applyAlignment="1">
      <alignment vertical="center" wrapText="1"/>
    </xf>
    <xf numFmtId="0" fontId="4" fillId="0" borderId="1" xfId="0" applyFont="1" applyBorder="1" applyAlignment="1">
      <alignment horizontal="center" vertical="center" wrapText="1"/>
    </xf>
    <xf numFmtId="0" fontId="4" fillId="3" borderId="1" xfId="0" applyFont="1" applyFill="1" applyBorder="1" applyAlignment="1">
      <alignment vertical="center"/>
    </xf>
    <xf numFmtId="0" fontId="4" fillId="0" borderId="1" xfId="0" applyFont="1" applyBorder="1"/>
    <xf numFmtId="0" fontId="4" fillId="3" borderId="1" xfId="0" applyFont="1" applyFill="1" applyBorder="1" applyAlignment="1"/>
    <xf numFmtId="0" fontId="4" fillId="3" borderId="1" xfId="0" applyFont="1" applyFill="1" applyBorder="1" applyAlignment="1">
      <alignment horizontal="center" vertical="center" wrapText="1"/>
    </xf>
    <xf numFmtId="0" fontId="4" fillId="3" borderId="2" xfId="0" applyFont="1" applyFill="1" applyBorder="1" applyAlignment="1">
      <alignment horizontal="center"/>
    </xf>
    <xf numFmtId="0" fontId="4" fillId="3" borderId="1" xfId="0" applyFont="1" applyFill="1" applyBorder="1" applyAlignment="1">
      <alignment horizontal="center"/>
    </xf>
    <xf numFmtId="0" fontId="4" fillId="0" borderId="0" xfId="0" applyFont="1" applyFill="1" applyAlignment="1"/>
    <xf numFmtId="0" fontId="4" fillId="0" borderId="0" xfId="0" applyFont="1"/>
    <xf numFmtId="0" fontId="3" fillId="2"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xf>
    <xf numFmtId="0" fontId="4" fillId="6"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6" borderId="1" xfId="0" applyFont="1" applyFill="1" applyBorder="1" applyAlignment="1">
      <alignment horizontal="center" vertical="center"/>
    </xf>
    <xf numFmtId="0" fontId="5" fillId="0" borderId="1"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Fill="1" applyBorder="1" applyAlignment="1">
      <alignment horizontal="left" vertical="top" wrapText="1"/>
    </xf>
    <xf numFmtId="0" fontId="5" fillId="7" borderId="1" xfId="0" applyFont="1" applyFill="1" applyBorder="1" applyAlignment="1">
      <alignment horizontal="center" vertical="center" wrapText="1"/>
    </xf>
    <xf numFmtId="0" fontId="5" fillId="0" borderId="1" xfId="0" applyFont="1" applyBorder="1"/>
    <xf numFmtId="0" fontId="5" fillId="0" borderId="1" xfId="0" applyFont="1" applyBorder="1" applyAlignment="1">
      <alignment horizontal="center"/>
    </xf>
    <xf numFmtId="0" fontId="5" fillId="0" borderId="1" xfId="0" applyFont="1" applyBorder="1" applyAlignment="1">
      <alignment horizontal="center"/>
    </xf>
    <xf numFmtId="165" fontId="5" fillId="0" borderId="1" xfId="1" applyNumberFormat="1" applyFont="1" applyBorder="1" applyAlignment="1">
      <alignment horizontal="center"/>
    </xf>
    <xf numFmtId="0" fontId="0" fillId="0" borderId="2" xfId="0" applyBorder="1"/>
    <xf numFmtId="0" fontId="0" fillId="0" borderId="1" xfId="0" applyBorder="1"/>
    <xf numFmtId="0" fontId="5" fillId="8" borderId="1" xfId="0" applyFont="1" applyFill="1" applyBorder="1" applyAlignment="1">
      <alignment horizontal="left" vertical="top" wrapText="1"/>
    </xf>
    <xf numFmtId="0" fontId="5" fillId="8"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1" xfId="0" applyFont="1" applyBorder="1" applyAlignment="1">
      <alignment horizontal="left" vertical="top" wrapText="1"/>
    </xf>
    <xf numFmtId="165" fontId="5" fillId="0" borderId="1" xfId="1" applyNumberFormat="1" applyFont="1" applyBorder="1" applyAlignment="1">
      <alignment horizontal="left" vertical="top" wrapText="1"/>
    </xf>
    <xf numFmtId="164" fontId="5" fillId="0" borderId="1" xfId="1" applyFont="1" applyBorder="1" applyAlignment="1">
      <alignment horizontal="right" vertical="top" wrapText="1"/>
    </xf>
    <xf numFmtId="0" fontId="5" fillId="0" borderId="1" xfId="0" applyFont="1" applyBorder="1" applyAlignment="1">
      <alignment horizontal="right" vertical="top" wrapText="1"/>
    </xf>
    <xf numFmtId="165" fontId="5" fillId="0" borderId="1" xfId="1" applyNumberFormat="1" applyFont="1" applyBorder="1" applyAlignment="1">
      <alignment horizontal="right" vertical="top" wrapText="1"/>
    </xf>
    <xf numFmtId="0" fontId="7" fillId="0" borderId="2" xfId="0" applyFont="1" applyBorder="1" applyAlignment="1">
      <alignment horizontal="left" vertical="top"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17" fontId="5" fillId="0" borderId="1" xfId="0" applyNumberFormat="1" applyFont="1" applyBorder="1" applyAlignment="1">
      <alignment horizontal="left" vertical="top" wrapText="1"/>
    </xf>
    <xf numFmtId="3" fontId="5" fillId="8" borderId="1" xfId="0" applyNumberFormat="1" applyFont="1" applyFill="1" applyBorder="1" applyAlignment="1">
      <alignment horizontal="left" vertical="top" wrapText="1"/>
    </xf>
    <xf numFmtId="165" fontId="6" fillId="0" borderId="1" xfId="1" applyNumberFormat="1" applyFont="1" applyFill="1" applyBorder="1" applyAlignment="1">
      <alignment horizontal="right" vertical="top" wrapText="1"/>
    </xf>
    <xf numFmtId="165" fontId="6" fillId="0" borderId="1" xfId="1" applyNumberFormat="1" applyFont="1" applyFill="1" applyBorder="1" applyAlignment="1">
      <alignment horizontal="left" vertical="top" wrapText="1"/>
    </xf>
    <xf numFmtId="0" fontId="5" fillId="0" borderId="1" xfId="0" applyFont="1" applyBorder="1" applyAlignment="1">
      <alignment vertical="top" wrapText="1"/>
    </xf>
    <xf numFmtId="165" fontId="5" fillId="0" borderId="1" xfId="1" applyNumberFormat="1" applyFont="1" applyBorder="1" applyAlignment="1">
      <alignment vertical="top" wrapText="1"/>
    </xf>
    <xf numFmtId="165" fontId="5" fillId="0" borderId="1" xfId="1" applyNumberFormat="1" applyFont="1" applyBorder="1" applyAlignment="1">
      <alignment horizontal="center" vertical="top" wrapText="1"/>
    </xf>
    <xf numFmtId="0" fontId="7" fillId="0" borderId="2" xfId="0" applyFont="1" applyBorder="1" applyAlignment="1">
      <alignment wrapText="1"/>
    </xf>
    <xf numFmtId="0" fontId="7" fillId="0" borderId="1" xfId="0" applyFont="1" applyBorder="1" applyAlignment="1">
      <alignment wrapText="1"/>
    </xf>
    <xf numFmtId="0" fontId="7" fillId="0" borderId="0" xfId="0" applyFont="1" applyAlignment="1">
      <alignment wrapText="1"/>
    </xf>
    <xf numFmtId="165" fontId="5" fillId="0" borderId="1" xfId="1" applyNumberFormat="1" applyFont="1" applyFill="1" applyBorder="1" applyAlignment="1">
      <alignment vertical="top" wrapText="1"/>
    </xf>
    <xf numFmtId="0" fontId="5" fillId="0" borderId="1" xfId="0" quotePrefix="1" applyFont="1" applyBorder="1" applyAlignment="1">
      <alignment vertical="top" wrapText="1"/>
    </xf>
    <xf numFmtId="165" fontId="5" fillId="0" borderId="1" xfId="1" applyNumberFormat="1" applyFont="1" applyFill="1" applyBorder="1" applyAlignment="1">
      <alignment horizontal="right" vertical="top" wrapText="1"/>
    </xf>
    <xf numFmtId="0" fontId="5" fillId="0" borderId="1" xfId="1" quotePrefix="1" applyNumberFormat="1" applyFont="1" applyBorder="1" applyAlignment="1">
      <alignment vertical="top" wrapText="1"/>
    </xf>
    <xf numFmtId="0" fontId="9" fillId="0" borderId="1" xfId="0" applyFont="1" applyBorder="1" applyAlignment="1">
      <alignment horizontal="right" vertical="top" wrapText="1"/>
    </xf>
    <xf numFmtId="165" fontId="9" fillId="0" borderId="1" xfId="1" applyNumberFormat="1" applyFont="1" applyBorder="1" applyAlignment="1">
      <alignment vertical="top" wrapText="1"/>
    </xf>
    <xf numFmtId="0" fontId="10" fillId="0" borderId="0" xfId="0" applyFont="1" applyBorder="1" applyAlignment="1">
      <alignment wrapText="1"/>
    </xf>
    <xf numFmtId="0" fontId="2" fillId="0" borderId="0" xfId="0" applyFont="1"/>
    <xf numFmtId="0" fontId="9" fillId="0" borderId="0" xfId="0" applyFont="1" applyBorder="1" applyAlignment="1">
      <alignment horizontal="right" vertical="top" wrapText="1"/>
    </xf>
    <xf numFmtId="165" fontId="9" fillId="0" borderId="0" xfId="1" applyNumberFormat="1" applyFont="1" applyBorder="1" applyAlignment="1">
      <alignment vertical="top" wrapText="1"/>
    </xf>
    <xf numFmtId="0" fontId="11" fillId="0" borderId="0" xfId="0" applyFont="1" applyBorder="1" applyAlignment="1">
      <alignment horizontal="left" vertical="top" wrapText="1"/>
    </xf>
    <xf numFmtId="0" fontId="5" fillId="0" borderId="0" xfId="0" applyFont="1" applyBorder="1" applyAlignment="1">
      <alignment horizontal="left" vertical="top" wrapText="1"/>
    </xf>
    <xf numFmtId="0" fontId="5" fillId="0" borderId="0" xfId="0" applyFont="1" applyAlignment="1">
      <alignment vertical="top"/>
    </xf>
    <xf numFmtId="0" fontId="9" fillId="0" borderId="0" xfId="0" applyFont="1"/>
    <xf numFmtId="0" fontId="5" fillId="0" borderId="0" xfId="0" applyFont="1" applyAlignment="1">
      <alignment horizontal="center"/>
    </xf>
    <xf numFmtId="0" fontId="5" fillId="0" borderId="0" xfId="0" applyFont="1"/>
    <xf numFmtId="165" fontId="5" fillId="0" borderId="0" xfId="1" applyNumberFormat="1" applyFont="1"/>
    <xf numFmtId="0" fontId="11" fillId="0" borderId="0" xfId="0" applyFont="1" applyAlignment="1">
      <alignment horizontal="left" vertical="top" wrapText="1"/>
    </xf>
    <xf numFmtId="0" fontId="13" fillId="0" borderId="0" xfId="0" applyFont="1" applyAlignment="1">
      <alignment horizontal="left" vertical="top" wrapText="1"/>
    </xf>
    <xf numFmtId="0" fontId="15" fillId="0" borderId="0" xfId="2" applyFont="1" applyFill="1" applyBorder="1" applyAlignment="1">
      <alignment vertical="top"/>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EMALA~1/AppData/Local/Temp/notes256C9A/PIPOL%20template%206.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EMALA~1/AppData/Local/Temp/notes256C9A/PIPOL%20template_AAAEP.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smandi/Desktop/Updated%20Additional%20TRIP%20FY%202018-2020%20For%20Inclusion%20in%202017-2022%20PI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435">
          <cell r="A435" t="str">
            <v>Completed</v>
          </cell>
        </row>
        <row r="436">
          <cell r="A436" t="str">
            <v>Tier 1 (ongoing)</v>
          </cell>
        </row>
        <row r="437">
          <cell r="A437" t="str">
            <v>Level 1 (Approved by the ICC and/or NEDA Board but not yet ongoing</v>
          </cell>
        </row>
        <row r="438">
          <cell r="A438" t="str">
            <v>Level 2 (Proposed with FS Completed, for ICC processing in 2017 (if applicable) and inclusion in NEP 2018)</v>
          </cell>
        </row>
        <row r="439">
          <cell r="A439" t="str">
            <v>Level 3 (Proposed with Ongoing FS for completion before July 2017, for ICC processing in 2018 (if applicable) and in inclusion in the NEP 2019)</v>
          </cell>
        </row>
        <row r="440">
          <cell r="A440" t="str">
            <v>Level 4 (Proposed with Concept Paper and FS for completion in 2018, for ICC processing in 2019 (if applicable) and for inclusion in the NEP 2020)</v>
          </cell>
        </row>
        <row r="441">
          <cell r="A441" t="str">
            <v>Deferred</v>
          </cell>
        </row>
        <row r="442">
          <cell r="A442" t="str">
            <v>Dropped</v>
          </cell>
        </row>
      </sheetData>
      <sheetData sheetId="1"/>
      <sheetData sheetId="2"/>
      <sheetData sheetId="3"/>
      <sheetData sheetId="4"/>
      <sheetData sheetId="5">
        <row r="3">
          <cell r="I3" t="str">
            <v>1) Continue and maintain the current macroeconomic policies, including fiscal, monetary and trade policies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2">
          <cell r="A2" t="str">
            <v>Nationwide</v>
          </cell>
        </row>
        <row r="3">
          <cell r="A3" t="str">
            <v>Inter-regional</v>
          </cell>
        </row>
        <row r="4">
          <cell r="A4" t="str">
            <v>Region specific</v>
          </cell>
        </row>
        <row r="11">
          <cell r="A11" t="str">
            <v>Major Capital Investment Programs and Projects</v>
          </cell>
        </row>
        <row r="12">
          <cell r="A12" t="str">
            <v>Technical Assistance and Institutional Development Activities</v>
          </cell>
        </row>
        <row r="13">
          <cell r="A13" t="str">
            <v>Relending Activities of GFIs</v>
          </cell>
        </row>
        <row r="14">
          <cell r="A14" t="str">
            <v>Administrative Building (Costing 1 Billion and above for ICC notation)</v>
          </cell>
        </row>
        <row r="481">
          <cell r="A481" t="str">
            <v>Locally Funded Project</v>
          </cell>
        </row>
        <row r="482">
          <cell r="A482" t="str">
            <v>Public-Private Partnership</v>
          </cell>
        </row>
        <row r="483">
          <cell r="A483" t="str">
            <v>Official Development Assistance</v>
          </cell>
        </row>
        <row r="484">
          <cell r="A484" t="str">
            <v>Others</v>
          </cell>
        </row>
        <row r="485">
          <cell r="A485" t="str">
            <v>Joint Venture</v>
          </cell>
        </row>
        <row r="486">
          <cell r="A486" t="str">
            <v>To be determined</v>
          </cell>
        </row>
      </sheetData>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Information"/>
      <sheetName val="Investment Targets"/>
      <sheetName val="Feasibility Study Costs"/>
      <sheetName val="ROWA or Resettlement Costs"/>
      <sheetName val="Validation List"/>
      <sheetName val="List"/>
    </sheetNames>
    <sheetDataSet>
      <sheetData sheetId="0"/>
      <sheetData sheetId="1"/>
      <sheetData sheetId="2"/>
      <sheetData sheetId="3"/>
      <sheetData sheetId="4">
        <row r="2">
          <cell r="B2" t="str">
            <v>Nationwide</v>
          </cell>
          <cell r="D2" t="str">
            <v>Major Capital Investment Programs and Projects</v>
          </cell>
          <cell r="F2" t="str">
            <v>Program</v>
          </cell>
          <cell r="L2" t="str">
            <v>Yes</v>
          </cell>
          <cell r="N2" t="str">
            <v>Pre-Feasibility Study</v>
          </cell>
        </row>
        <row r="3">
          <cell r="B3" t="str">
            <v>Inter-regional</v>
          </cell>
          <cell r="D3" t="str">
            <v>Technical Assistance and Institutional Development Activities</v>
          </cell>
          <cell r="F3" t="str">
            <v>Project</v>
          </cell>
          <cell r="L3" t="str">
            <v>No</v>
          </cell>
          <cell r="N3" t="str">
            <v>Feasibility Study</v>
          </cell>
        </row>
        <row r="4">
          <cell r="B4" t="str">
            <v>Region specific</v>
          </cell>
          <cell r="D4" t="str">
            <v>Relending Activities of GFIs</v>
          </cell>
          <cell r="N4" t="str">
            <v>ICC Evaluation</v>
          </cell>
        </row>
        <row r="5">
          <cell r="D5" t="str">
            <v xml:space="preserve">Administrative Building </v>
          </cell>
          <cell r="N5" t="str">
            <v>RDC Approval</v>
          </cell>
        </row>
        <row r="6">
          <cell r="N6" t="str">
            <v>Environmental Compliance Certificate</v>
          </cell>
        </row>
        <row r="7">
          <cell r="N7" t="str">
            <v>Detailed Engineering Design</v>
          </cell>
        </row>
        <row r="8">
          <cell r="N8" t="str">
            <v>Right-of-Way Acquisition</v>
          </cell>
        </row>
        <row r="9">
          <cell r="N9" t="str">
            <v>Relocation Action Plan</v>
          </cell>
        </row>
        <row r="10">
          <cell r="N10" t="str">
            <v>Others</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E23"/>
  <sheetViews>
    <sheetView showGridLines="0" tabSelected="1" showRuler="0" view="pageLayout" zoomScale="55" zoomScaleNormal="55" zoomScaleSheetLayoutView="40" zoomScalePageLayoutView="55" workbookViewId="0">
      <selection activeCell="E14" sqref="E14"/>
    </sheetView>
  </sheetViews>
  <sheetFormatPr defaultRowHeight="15.75" x14ac:dyDescent="0.25"/>
  <cols>
    <col min="1" max="1" width="30.7109375" style="63" customWidth="1"/>
    <col min="2" max="2" width="20.7109375" style="63" customWidth="1"/>
    <col min="3" max="3" width="30.7109375" style="66" customWidth="1"/>
    <col min="4" max="4" width="30.7109375" style="70" customWidth="1"/>
    <col min="5" max="5" width="40.7109375" style="63" customWidth="1"/>
    <col min="6" max="7" width="14.7109375" style="65" customWidth="1"/>
    <col min="8" max="8" width="20.7109375" style="65" customWidth="1"/>
    <col min="9" max="42" width="20" style="66" hidden="1" customWidth="1"/>
    <col min="43" max="43" width="48.140625" style="66" hidden="1" customWidth="1"/>
    <col min="44" max="81" width="20" style="66" hidden="1" customWidth="1"/>
    <col min="82" max="82" width="20" style="65" customWidth="1"/>
    <col min="83" max="83" width="20.7109375" style="67" customWidth="1"/>
    <col min="84" max="90" width="20" style="66" hidden="1" customWidth="1"/>
    <col min="91" max="91" width="20.7109375" style="67" customWidth="1"/>
    <col min="92" max="98" width="20" style="66" hidden="1" customWidth="1"/>
    <col min="99" max="99" width="20.7109375" style="66" customWidth="1"/>
    <col min="100" max="106" width="20" style="66" hidden="1" customWidth="1"/>
    <col min="107" max="107" width="20.7109375" style="66" customWidth="1"/>
    <col min="108" max="114" width="20" style="66" hidden="1" customWidth="1"/>
    <col min="115" max="115" width="20.7109375" style="66" customWidth="1"/>
    <col min="116" max="122" width="20" style="66" hidden="1" customWidth="1"/>
    <col min="123" max="123" width="20.7109375" style="67" customWidth="1"/>
    <col min="124" max="124" width="30.7109375" style="67" customWidth="1"/>
    <col min="125" max="132" width="20" hidden="1" customWidth="1"/>
  </cols>
  <sheetData>
    <row r="1" spans="1:135" s="11" customFormat="1" ht="33.75" customHeight="1" x14ac:dyDescent="0.25">
      <c r="A1" s="1" t="s">
        <v>0</v>
      </c>
      <c r="B1" s="1" t="s">
        <v>1</v>
      </c>
      <c r="C1" s="1" t="s">
        <v>2</v>
      </c>
      <c r="D1" s="1" t="s">
        <v>3</v>
      </c>
      <c r="E1" s="1" t="s">
        <v>4</v>
      </c>
      <c r="F1" s="1" t="s">
        <v>5</v>
      </c>
      <c r="G1" s="1" t="s">
        <v>6</v>
      </c>
      <c r="H1" s="1" t="s">
        <v>7</v>
      </c>
      <c r="I1" s="1" t="s">
        <v>8</v>
      </c>
      <c r="J1" s="1" t="s">
        <v>9</v>
      </c>
      <c r="K1" s="1"/>
      <c r="L1" s="1"/>
      <c r="M1" s="1"/>
      <c r="N1" s="1"/>
      <c r="O1" s="1"/>
      <c r="P1" s="1"/>
      <c r="Q1" s="2"/>
      <c r="R1" s="2"/>
      <c r="S1" s="3"/>
      <c r="T1" s="3"/>
      <c r="U1" s="2" t="s">
        <v>10</v>
      </c>
      <c r="V1" s="2"/>
      <c r="W1" s="2"/>
      <c r="X1" s="2" t="s">
        <v>11</v>
      </c>
      <c r="Y1" s="2"/>
      <c r="Z1" s="2"/>
      <c r="AA1" s="2" t="s">
        <v>12</v>
      </c>
      <c r="AB1" s="2" t="s">
        <v>13</v>
      </c>
      <c r="AC1" s="2" t="s">
        <v>14</v>
      </c>
      <c r="AD1" s="4" t="s">
        <v>8</v>
      </c>
      <c r="AE1" s="4"/>
      <c r="AF1" s="2" t="s">
        <v>15</v>
      </c>
      <c r="AG1" s="2"/>
      <c r="AH1" s="2"/>
      <c r="AI1" s="2"/>
      <c r="AJ1" s="2"/>
      <c r="AK1" s="2"/>
      <c r="AL1" s="2"/>
      <c r="AM1" s="2"/>
      <c r="AN1" s="2" t="s">
        <v>16</v>
      </c>
      <c r="AO1" s="2" t="s">
        <v>17</v>
      </c>
      <c r="AP1" s="2"/>
      <c r="AQ1" s="2" t="s">
        <v>18</v>
      </c>
      <c r="AR1" s="2" t="s">
        <v>19</v>
      </c>
      <c r="AS1" s="2" t="s">
        <v>20</v>
      </c>
      <c r="AT1" s="2" t="s">
        <v>21</v>
      </c>
      <c r="AU1" s="2"/>
      <c r="AV1" s="2" t="s">
        <v>22</v>
      </c>
      <c r="AW1" s="5"/>
      <c r="AX1" s="5"/>
      <c r="AY1" s="5"/>
      <c r="AZ1" s="2" t="s">
        <v>23</v>
      </c>
      <c r="BA1" s="2"/>
      <c r="BB1" s="2"/>
      <c r="BC1" s="2"/>
      <c r="BD1" s="2"/>
      <c r="BE1" s="2"/>
      <c r="BF1" s="5"/>
      <c r="BG1" s="6">
        <v>2015</v>
      </c>
      <c r="BH1" s="6"/>
      <c r="BI1" s="6"/>
      <c r="BJ1" s="6"/>
      <c r="BK1" s="6"/>
      <c r="BL1" s="6"/>
      <c r="BM1" s="6"/>
      <c r="BN1" s="7"/>
      <c r="BO1" s="6">
        <v>2016</v>
      </c>
      <c r="BP1" s="6"/>
      <c r="BQ1" s="6"/>
      <c r="BR1" s="6"/>
      <c r="BS1" s="6"/>
      <c r="BT1" s="6"/>
      <c r="BU1" s="6"/>
      <c r="BV1" s="7"/>
      <c r="BW1" s="6">
        <v>2017</v>
      </c>
      <c r="BX1" s="6"/>
      <c r="BY1" s="6"/>
      <c r="BZ1" s="6"/>
      <c r="CA1" s="6"/>
      <c r="CB1" s="6"/>
      <c r="CC1" s="6"/>
      <c r="CD1" s="1" t="s">
        <v>8</v>
      </c>
      <c r="CE1" s="1" t="s">
        <v>9</v>
      </c>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8">
        <v>2023</v>
      </c>
      <c r="DV1" s="9"/>
      <c r="DW1" s="9"/>
      <c r="DX1" s="9"/>
      <c r="DY1" s="9"/>
      <c r="DZ1" s="9"/>
      <c r="EA1" s="9"/>
      <c r="EB1" s="6"/>
      <c r="EC1" s="10"/>
      <c r="ED1" s="10"/>
      <c r="EE1" s="10"/>
    </row>
    <row r="2" spans="1:135" s="11" customFormat="1" ht="24" customHeight="1" x14ac:dyDescent="0.25">
      <c r="A2" s="1"/>
      <c r="B2" s="1"/>
      <c r="C2" s="1"/>
      <c r="D2" s="1"/>
      <c r="E2" s="1"/>
      <c r="F2" s="1"/>
      <c r="G2" s="1"/>
      <c r="H2" s="1"/>
      <c r="I2" s="1"/>
      <c r="J2" s="12">
        <v>2017</v>
      </c>
      <c r="K2" s="12">
        <v>2018</v>
      </c>
      <c r="L2" s="12">
        <v>2019</v>
      </c>
      <c r="M2" s="12">
        <v>2020</v>
      </c>
      <c r="N2" s="12">
        <v>2021</v>
      </c>
      <c r="O2" s="12">
        <v>2022</v>
      </c>
      <c r="P2" s="12" t="s">
        <v>24</v>
      </c>
      <c r="Q2" s="13" t="s">
        <v>25</v>
      </c>
      <c r="R2" s="13" t="s">
        <v>26</v>
      </c>
      <c r="S2" s="3"/>
      <c r="T2" s="3"/>
      <c r="U2" s="14" t="s">
        <v>27</v>
      </c>
      <c r="V2" s="14" t="s">
        <v>25</v>
      </c>
      <c r="W2" s="14" t="s">
        <v>26</v>
      </c>
      <c r="X2" s="13" t="s">
        <v>27</v>
      </c>
      <c r="Y2" s="13" t="s">
        <v>25</v>
      </c>
      <c r="Z2" s="13" t="s">
        <v>26</v>
      </c>
      <c r="AA2" s="2"/>
      <c r="AB2" s="2"/>
      <c r="AC2" s="2"/>
      <c r="AD2" s="15" t="s">
        <v>28</v>
      </c>
      <c r="AE2" s="15" t="s">
        <v>29</v>
      </c>
      <c r="AF2" s="13" t="s">
        <v>30</v>
      </c>
      <c r="AG2" s="13" t="s">
        <v>31</v>
      </c>
      <c r="AH2" s="13" t="s">
        <v>32</v>
      </c>
      <c r="AI2" s="14" t="s">
        <v>33</v>
      </c>
      <c r="AJ2" s="14" t="s">
        <v>34</v>
      </c>
      <c r="AK2" s="13" t="s">
        <v>35</v>
      </c>
      <c r="AL2" s="13" t="s">
        <v>36</v>
      </c>
      <c r="AM2" s="13" t="s">
        <v>37</v>
      </c>
      <c r="AN2" s="2"/>
      <c r="AO2" s="14"/>
      <c r="AP2" s="14" t="s">
        <v>38</v>
      </c>
      <c r="AQ2" s="2"/>
      <c r="AR2" s="2"/>
      <c r="AS2" s="2"/>
      <c r="AT2" s="13" t="s">
        <v>21</v>
      </c>
      <c r="AU2" s="13" t="s">
        <v>39</v>
      </c>
      <c r="AV2" s="2"/>
      <c r="AW2" s="5"/>
      <c r="AX2" s="5"/>
      <c r="AY2" s="5"/>
      <c r="AZ2" s="14" t="s">
        <v>40</v>
      </c>
      <c r="BA2" s="14" t="s">
        <v>41</v>
      </c>
      <c r="BB2" s="13" t="s">
        <v>42</v>
      </c>
      <c r="BC2" s="13" t="s">
        <v>41</v>
      </c>
      <c r="BD2" s="14" t="s">
        <v>43</v>
      </c>
      <c r="BE2" s="13" t="s">
        <v>44</v>
      </c>
      <c r="BF2" s="5"/>
      <c r="BG2" s="14" t="s">
        <v>45</v>
      </c>
      <c r="BH2" s="14" t="s">
        <v>46</v>
      </c>
      <c r="BI2" s="14" t="s">
        <v>47</v>
      </c>
      <c r="BJ2" s="14" t="s">
        <v>48</v>
      </c>
      <c r="BK2" s="14" t="s">
        <v>49</v>
      </c>
      <c r="BL2" s="14" t="s">
        <v>50</v>
      </c>
      <c r="BM2" s="14" t="s">
        <v>51</v>
      </c>
      <c r="BN2" s="16" t="s">
        <v>52</v>
      </c>
      <c r="BO2" s="13" t="s">
        <v>45</v>
      </c>
      <c r="BP2" s="13" t="s">
        <v>46</v>
      </c>
      <c r="BQ2" s="13" t="s">
        <v>47</v>
      </c>
      <c r="BR2" s="13" t="s">
        <v>48</v>
      </c>
      <c r="BS2" s="13" t="s">
        <v>49</v>
      </c>
      <c r="BT2" s="13" t="s">
        <v>50</v>
      </c>
      <c r="BU2" s="13" t="s">
        <v>51</v>
      </c>
      <c r="BV2" s="16" t="s">
        <v>52</v>
      </c>
      <c r="BW2" s="14" t="s">
        <v>45</v>
      </c>
      <c r="BX2" s="14" t="s">
        <v>46</v>
      </c>
      <c r="BY2" s="14" t="s">
        <v>47</v>
      </c>
      <c r="BZ2" s="14" t="s">
        <v>48</v>
      </c>
      <c r="CA2" s="14" t="s">
        <v>49</v>
      </c>
      <c r="CB2" s="14" t="s">
        <v>50</v>
      </c>
      <c r="CC2" s="14" t="s">
        <v>51</v>
      </c>
      <c r="CD2" s="1"/>
      <c r="CE2" s="12">
        <v>2017</v>
      </c>
      <c r="CF2" s="12">
        <v>2018</v>
      </c>
      <c r="CG2" s="12">
        <v>2019</v>
      </c>
      <c r="CH2" s="12">
        <v>2020</v>
      </c>
      <c r="CI2" s="12">
        <v>2021</v>
      </c>
      <c r="CJ2" s="12">
        <v>2022</v>
      </c>
      <c r="CK2" s="12" t="s">
        <v>24</v>
      </c>
      <c r="CL2" s="17" t="s">
        <v>51</v>
      </c>
      <c r="CM2" s="12">
        <v>2018</v>
      </c>
      <c r="CN2" s="12">
        <v>2019</v>
      </c>
      <c r="CO2" s="12">
        <v>2020</v>
      </c>
      <c r="CP2" s="12">
        <v>2021</v>
      </c>
      <c r="CQ2" s="12">
        <v>2022</v>
      </c>
      <c r="CR2" s="12" t="s">
        <v>24</v>
      </c>
      <c r="CS2" s="17" t="s">
        <v>50</v>
      </c>
      <c r="CT2" s="17" t="s">
        <v>51</v>
      </c>
      <c r="CU2" s="12">
        <v>2019</v>
      </c>
      <c r="CV2" s="17" t="s">
        <v>45</v>
      </c>
      <c r="CW2" s="17" t="s">
        <v>46</v>
      </c>
      <c r="CX2" s="17" t="s">
        <v>47</v>
      </c>
      <c r="CY2" s="17" t="s">
        <v>48</v>
      </c>
      <c r="CZ2" s="17" t="s">
        <v>49</v>
      </c>
      <c r="DA2" s="17" t="s">
        <v>50</v>
      </c>
      <c r="DB2" s="17" t="s">
        <v>51</v>
      </c>
      <c r="DC2" s="12">
        <v>2020</v>
      </c>
      <c r="DD2" s="17" t="s">
        <v>45</v>
      </c>
      <c r="DE2" s="17" t="s">
        <v>46</v>
      </c>
      <c r="DF2" s="17" t="s">
        <v>47</v>
      </c>
      <c r="DG2" s="17" t="s">
        <v>48</v>
      </c>
      <c r="DH2" s="17" t="s">
        <v>49</v>
      </c>
      <c r="DI2" s="17" t="s">
        <v>50</v>
      </c>
      <c r="DJ2" s="17" t="s">
        <v>51</v>
      </c>
      <c r="DK2" s="12">
        <v>2021</v>
      </c>
      <c r="DL2" s="17" t="s">
        <v>45</v>
      </c>
      <c r="DM2" s="17" t="s">
        <v>46</v>
      </c>
      <c r="DN2" s="17" t="s">
        <v>47</v>
      </c>
      <c r="DO2" s="17" t="s">
        <v>48</v>
      </c>
      <c r="DP2" s="17" t="s">
        <v>49</v>
      </c>
      <c r="DQ2" s="17" t="s">
        <v>50</v>
      </c>
      <c r="DR2" s="17" t="s">
        <v>51</v>
      </c>
      <c r="DS2" s="12">
        <v>2022</v>
      </c>
      <c r="DT2" s="12" t="s">
        <v>53</v>
      </c>
      <c r="DU2" s="18" t="s">
        <v>45</v>
      </c>
      <c r="DV2" s="14" t="s">
        <v>46</v>
      </c>
      <c r="DW2" s="14" t="s">
        <v>47</v>
      </c>
      <c r="DX2" s="14" t="s">
        <v>48</v>
      </c>
      <c r="DY2" s="14" t="s">
        <v>49</v>
      </c>
      <c r="DZ2" s="14" t="s">
        <v>50</v>
      </c>
      <c r="EA2" s="14" t="s">
        <v>51</v>
      </c>
      <c r="EB2" s="19" t="s">
        <v>52</v>
      </c>
    </row>
    <row r="3" spans="1:135" ht="30" hidden="1" x14ac:dyDescent="0.25">
      <c r="A3" s="20" t="s">
        <v>54</v>
      </c>
      <c r="B3" s="21" t="s">
        <v>55</v>
      </c>
      <c r="C3" s="21" t="s">
        <v>56</v>
      </c>
      <c r="D3" s="22" t="s">
        <v>57</v>
      </c>
      <c r="E3" s="20" t="s">
        <v>58</v>
      </c>
      <c r="F3" s="21" t="s">
        <v>59</v>
      </c>
      <c r="G3" s="23" t="s">
        <v>60</v>
      </c>
      <c r="H3" s="21" t="s">
        <v>61</v>
      </c>
      <c r="I3" s="23" t="s">
        <v>62</v>
      </c>
      <c r="J3" s="23" t="s">
        <v>63</v>
      </c>
      <c r="K3" s="23" t="s">
        <v>64</v>
      </c>
      <c r="L3" s="23" t="s">
        <v>65</v>
      </c>
      <c r="M3" s="21"/>
      <c r="N3" s="21"/>
      <c r="O3" s="21"/>
      <c r="P3" s="23" t="s">
        <v>66</v>
      </c>
      <c r="Q3" s="23" t="s">
        <v>67</v>
      </c>
      <c r="R3" s="23" t="s">
        <v>68</v>
      </c>
      <c r="S3" s="23" t="s">
        <v>69</v>
      </c>
      <c r="T3" s="23" t="s">
        <v>70</v>
      </c>
      <c r="U3" s="23"/>
      <c r="V3" s="23"/>
      <c r="W3" s="23"/>
      <c r="X3" s="23"/>
      <c r="Y3" s="23"/>
      <c r="Z3" s="23"/>
      <c r="AA3" s="21" t="s">
        <v>71</v>
      </c>
      <c r="AB3" s="21" t="s">
        <v>72</v>
      </c>
      <c r="AC3" s="21" t="s">
        <v>73</v>
      </c>
      <c r="AD3" s="21" t="s">
        <v>74</v>
      </c>
      <c r="AE3" s="21" t="s">
        <v>75</v>
      </c>
      <c r="AF3" s="21" t="s">
        <v>76</v>
      </c>
      <c r="AG3" s="21" t="s">
        <v>77</v>
      </c>
      <c r="AH3" s="21" t="s">
        <v>78</v>
      </c>
      <c r="AI3" s="21" t="s">
        <v>79</v>
      </c>
      <c r="AJ3" s="21" t="s">
        <v>80</v>
      </c>
      <c r="AK3" s="21" t="s">
        <v>81</v>
      </c>
      <c r="AL3" s="21" t="s">
        <v>82</v>
      </c>
      <c r="AM3" s="21" t="s">
        <v>83</v>
      </c>
      <c r="AN3" s="21" t="s">
        <v>84</v>
      </c>
      <c r="AO3" s="21" t="s">
        <v>85</v>
      </c>
      <c r="AP3" s="21" t="s">
        <v>86</v>
      </c>
      <c r="AQ3" s="23" t="s">
        <v>87</v>
      </c>
      <c r="AR3" s="23" t="s">
        <v>88</v>
      </c>
      <c r="AS3" s="23" t="s">
        <v>89</v>
      </c>
      <c r="AT3" s="21" t="s">
        <v>90</v>
      </c>
      <c r="AU3" s="21" t="s">
        <v>91</v>
      </c>
      <c r="AV3" s="24" t="s">
        <v>92</v>
      </c>
      <c r="AW3" s="24" t="s">
        <v>93</v>
      </c>
      <c r="AX3" s="24" t="s">
        <v>94</v>
      </c>
      <c r="AY3" s="24" t="s">
        <v>95</v>
      </c>
      <c r="AZ3" s="21" t="s">
        <v>96</v>
      </c>
      <c r="BA3" s="21" t="s">
        <v>97</v>
      </c>
      <c r="BB3" s="21" t="s">
        <v>98</v>
      </c>
      <c r="BC3" s="21" t="s">
        <v>99</v>
      </c>
      <c r="BD3" s="21" t="s">
        <v>100</v>
      </c>
      <c r="BE3" s="21" t="s">
        <v>101</v>
      </c>
      <c r="BF3" s="24" t="s">
        <v>102</v>
      </c>
      <c r="BG3" s="25"/>
      <c r="BH3" s="25"/>
      <c r="BI3" s="25"/>
      <c r="BJ3" s="25"/>
      <c r="BK3" s="25"/>
      <c r="BL3" s="25"/>
      <c r="BM3" s="25"/>
      <c r="BN3" s="26"/>
      <c r="BO3" s="25"/>
      <c r="BP3" s="25"/>
      <c r="BQ3" s="25"/>
      <c r="BR3" s="25"/>
      <c r="BS3" s="25"/>
      <c r="BT3" s="25"/>
      <c r="BU3" s="25"/>
      <c r="BV3" s="26"/>
      <c r="BW3" s="25"/>
      <c r="BX3" s="25"/>
      <c r="BY3" s="25"/>
      <c r="BZ3" s="25"/>
      <c r="CA3" s="25"/>
      <c r="CB3" s="25"/>
      <c r="CC3" s="25"/>
      <c r="CD3" s="26"/>
      <c r="CE3" s="27"/>
      <c r="CF3" s="25"/>
      <c r="CG3" s="25"/>
      <c r="CH3" s="25"/>
      <c r="CI3" s="25"/>
      <c r="CJ3" s="25"/>
      <c r="CK3" s="25"/>
      <c r="CL3" s="25"/>
      <c r="CM3" s="27"/>
      <c r="CN3" s="25"/>
      <c r="CO3" s="25"/>
      <c r="CP3" s="25"/>
      <c r="CQ3" s="25"/>
      <c r="CR3" s="25"/>
      <c r="CS3" s="25"/>
      <c r="CT3" s="25"/>
      <c r="CU3" s="26"/>
      <c r="CV3" s="25"/>
      <c r="CW3" s="25"/>
      <c r="CX3" s="25"/>
      <c r="CY3" s="25"/>
      <c r="CZ3" s="25"/>
      <c r="DA3" s="25"/>
      <c r="DB3" s="25"/>
      <c r="DC3" s="26"/>
      <c r="DD3" s="25"/>
      <c r="DE3" s="25"/>
      <c r="DF3" s="25"/>
      <c r="DG3" s="25"/>
      <c r="DH3" s="25"/>
      <c r="DI3" s="25"/>
      <c r="DJ3" s="25"/>
      <c r="DK3" s="26"/>
      <c r="DL3" s="25"/>
      <c r="DM3" s="25"/>
      <c r="DN3" s="25"/>
      <c r="DO3" s="25"/>
      <c r="DP3" s="25"/>
      <c r="DQ3" s="25"/>
      <c r="DR3" s="25"/>
      <c r="DS3" s="27"/>
      <c r="DT3" s="27"/>
      <c r="DU3" s="28"/>
      <c r="DV3" s="29"/>
      <c r="DW3" s="29"/>
      <c r="DX3" s="29"/>
      <c r="DY3" s="29"/>
      <c r="DZ3" s="29"/>
      <c r="EA3" s="29"/>
      <c r="EB3" s="29"/>
    </row>
    <row r="4" spans="1:135" s="40" customFormat="1" ht="105" x14ac:dyDescent="0.25">
      <c r="A4" s="30" t="s">
        <v>103</v>
      </c>
      <c r="B4" s="31" t="s">
        <v>104</v>
      </c>
      <c r="C4" s="30" t="s">
        <v>105</v>
      </c>
      <c r="D4" s="22" t="s">
        <v>106</v>
      </c>
      <c r="E4" s="30" t="s">
        <v>107</v>
      </c>
      <c r="F4" s="32" t="s">
        <v>108</v>
      </c>
      <c r="G4" s="32" t="s">
        <v>109</v>
      </c>
      <c r="H4" s="32" t="s">
        <v>110</v>
      </c>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4">
        <v>417695000</v>
      </c>
      <c r="BX4" s="34">
        <f>5128196000+4683269000</f>
        <v>9811465000</v>
      </c>
      <c r="BY4" s="33"/>
      <c r="BZ4" s="33"/>
      <c r="CA4" s="33"/>
      <c r="CB4" s="33"/>
      <c r="CC4" s="33"/>
      <c r="CD4" s="20" t="s">
        <v>111</v>
      </c>
      <c r="CE4" s="34">
        <v>10229160000</v>
      </c>
      <c r="CF4" s="34">
        <v>2014826112</v>
      </c>
      <c r="CG4" s="34">
        <v>3360258800</v>
      </c>
      <c r="CH4" s="33"/>
      <c r="CI4" s="33"/>
      <c r="CJ4" s="33"/>
      <c r="CK4" s="33"/>
      <c r="CL4" s="33"/>
      <c r="CM4" s="34">
        <v>5375084910</v>
      </c>
      <c r="CN4" s="33"/>
      <c r="CO4" s="33"/>
      <c r="CP4" s="33"/>
      <c r="CQ4" s="33"/>
      <c r="CR4" s="33"/>
      <c r="CS4" s="33"/>
      <c r="CT4" s="33"/>
      <c r="CU4" s="34">
        <v>4680058890</v>
      </c>
      <c r="CV4" s="33"/>
      <c r="CW4" s="33"/>
      <c r="CX4" s="33"/>
      <c r="CY4" s="33"/>
      <c r="CZ4" s="33"/>
      <c r="DA4" s="33"/>
      <c r="DB4" s="33"/>
      <c r="DC4" s="35">
        <v>0</v>
      </c>
      <c r="DD4" s="36"/>
      <c r="DE4" s="36"/>
      <c r="DF4" s="36"/>
      <c r="DG4" s="36"/>
      <c r="DH4" s="36"/>
      <c r="DI4" s="36"/>
      <c r="DJ4" s="36"/>
      <c r="DK4" s="37">
        <v>0</v>
      </c>
      <c r="DL4" s="33"/>
      <c r="DM4" s="33"/>
      <c r="DN4" s="33"/>
      <c r="DO4" s="33"/>
      <c r="DP4" s="33"/>
      <c r="DQ4" s="33"/>
      <c r="DR4" s="33"/>
      <c r="DS4" s="37" t="s">
        <v>112</v>
      </c>
      <c r="DT4" s="34">
        <f>CE4+CM4+CU4</f>
        <v>20284303800</v>
      </c>
      <c r="DU4" s="38"/>
      <c r="DV4" s="39"/>
      <c r="DW4" s="39"/>
      <c r="DX4" s="39"/>
      <c r="DY4" s="39"/>
      <c r="DZ4" s="39"/>
      <c r="EA4" s="39"/>
      <c r="EB4" s="39"/>
    </row>
    <row r="5" spans="1:135" s="40" customFormat="1" ht="48" x14ac:dyDescent="0.25">
      <c r="A5" s="30" t="s">
        <v>113</v>
      </c>
      <c r="B5" s="20" t="s">
        <v>104</v>
      </c>
      <c r="C5" s="30" t="s">
        <v>105</v>
      </c>
      <c r="D5" s="22" t="s">
        <v>106</v>
      </c>
      <c r="E5" s="30" t="s">
        <v>114</v>
      </c>
      <c r="F5" s="32" t="s">
        <v>115</v>
      </c>
      <c r="G5" s="32" t="s">
        <v>115</v>
      </c>
      <c r="H5" s="32" t="s">
        <v>110</v>
      </c>
      <c r="I5" s="33"/>
      <c r="J5" s="33"/>
      <c r="K5" s="33"/>
      <c r="L5" s="33"/>
      <c r="M5" s="33"/>
      <c r="N5" s="33"/>
      <c r="O5" s="33"/>
      <c r="P5" s="33"/>
      <c r="Q5" s="33"/>
      <c r="R5" s="33"/>
      <c r="S5" s="33"/>
      <c r="T5" s="33"/>
      <c r="U5" s="33"/>
      <c r="V5" s="33"/>
      <c r="W5" s="33"/>
      <c r="X5" s="33"/>
      <c r="Y5" s="33"/>
      <c r="Z5" s="33"/>
      <c r="AA5" s="33"/>
      <c r="AB5" s="33"/>
      <c r="AC5" s="33"/>
      <c r="AD5" s="33"/>
      <c r="AE5" s="33"/>
      <c r="AF5" s="33"/>
      <c r="AG5" s="33"/>
      <c r="AH5" s="41"/>
      <c r="AI5" s="33"/>
      <c r="AJ5" s="33"/>
      <c r="AK5" s="33"/>
      <c r="AL5" s="33"/>
      <c r="AM5" s="33"/>
      <c r="AN5" s="33"/>
      <c r="AO5" s="33"/>
      <c r="AP5" s="33"/>
      <c r="AQ5" s="33"/>
      <c r="AR5" s="33"/>
      <c r="AS5" s="33"/>
      <c r="AT5" s="33"/>
      <c r="AU5" s="33"/>
      <c r="AV5" s="33"/>
      <c r="AW5" s="33"/>
      <c r="AX5" s="33"/>
      <c r="AY5" s="33"/>
      <c r="AZ5" s="33"/>
      <c r="BA5" s="33"/>
      <c r="BB5" s="33"/>
      <c r="BC5" s="33"/>
      <c r="BD5" s="33"/>
      <c r="BE5" s="42"/>
      <c r="BF5" s="33"/>
      <c r="BG5" s="33"/>
      <c r="BH5" s="33"/>
      <c r="BI5" s="33"/>
      <c r="BJ5" s="33"/>
      <c r="BK5" s="33"/>
      <c r="BL5" s="33"/>
      <c r="BM5" s="33"/>
      <c r="BN5" s="33"/>
      <c r="BO5" s="33"/>
      <c r="BP5" s="33"/>
      <c r="BQ5" s="33"/>
      <c r="BR5" s="33"/>
      <c r="BS5" s="33"/>
      <c r="BT5" s="33"/>
      <c r="BU5" s="33"/>
      <c r="BV5" s="33"/>
      <c r="BW5" s="33"/>
      <c r="BX5" s="33"/>
      <c r="BY5" s="33"/>
      <c r="BZ5" s="33"/>
      <c r="CA5" s="33"/>
      <c r="CB5" s="33"/>
      <c r="CC5" s="33"/>
      <c r="CD5" s="20" t="s">
        <v>116</v>
      </c>
      <c r="CE5" s="34">
        <v>89752798000</v>
      </c>
      <c r="CF5" s="33"/>
      <c r="CG5" s="33"/>
      <c r="CH5" s="33"/>
      <c r="CI5" s="33"/>
      <c r="CJ5" s="33"/>
      <c r="CK5" s="33"/>
      <c r="CL5" s="33"/>
      <c r="CM5" s="34">
        <v>89412878000</v>
      </c>
      <c r="CN5" s="33"/>
      <c r="CO5" s="33"/>
      <c r="CP5" s="33"/>
      <c r="CQ5" s="33"/>
      <c r="CR5" s="33"/>
      <c r="CS5" s="33"/>
      <c r="CT5" s="33"/>
      <c r="CU5" s="34">
        <v>89396878000</v>
      </c>
      <c r="CV5" s="34"/>
      <c r="CW5" s="34"/>
      <c r="CX5" s="34"/>
      <c r="CY5" s="34"/>
      <c r="CZ5" s="34"/>
      <c r="DA5" s="34"/>
      <c r="DB5" s="34"/>
      <c r="DC5" s="43" t="s">
        <v>112</v>
      </c>
      <c r="DD5" s="43"/>
      <c r="DE5" s="43"/>
      <c r="DF5" s="43"/>
      <c r="DG5" s="43"/>
      <c r="DH5" s="43"/>
      <c r="DI5" s="43"/>
      <c r="DJ5" s="43"/>
      <c r="DK5" s="43" t="s">
        <v>112</v>
      </c>
      <c r="DL5" s="43"/>
      <c r="DM5" s="43"/>
      <c r="DN5" s="43"/>
      <c r="DO5" s="43"/>
      <c r="DP5" s="43"/>
      <c r="DQ5" s="43"/>
      <c r="DR5" s="43"/>
      <c r="DS5" s="43" t="s">
        <v>112</v>
      </c>
      <c r="DT5" s="44">
        <f>CE5+CM5+CU5</f>
        <v>268562554000</v>
      </c>
      <c r="DU5" s="38"/>
      <c r="DV5" s="39"/>
      <c r="DW5" s="39"/>
      <c r="DX5" s="39"/>
      <c r="DY5" s="39"/>
      <c r="DZ5" s="39"/>
      <c r="EA5" s="39"/>
      <c r="EB5" s="39"/>
    </row>
    <row r="6" spans="1:135" s="50" customFormat="1" ht="45" x14ac:dyDescent="0.3">
      <c r="A6" s="45" t="s">
        <v>117</v>
      </c>
      <c r="B6" s="20" t="s">
        <v>104</v>
      </c>
      <c r="C6" s="30" t="s">
        <v>105</v>
      </c>
      <c r="D6" s="22" t="s">
        <v>106</v>
      </c>
      <c r="E6" s="45" t="s">
        <v>118</v>
      </c>
      <c r="F6" s="32" t="s">
        <v>115</v>
      </c>
      <c r="G6" s="32" t="s">
        <v>115</v>
      </c>
      <c r="H6" s="32" t="s">
        <v>110</v>
      </c>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7" t="s">
        <v>119</v>
      </c>
      <c r="CE6" s="46">
        <v>6312387365</v>
      </c>
      <c r="CF6" s="46"/>
      <c r="CG6" s="46"/>
      <c r="CH6" s="46"/>
      <c r="CI6" s="46"/>
      <c r="CJ6" s="46"/>
      <c r="CK6" s="46"/>
      <c r="CL6" s="46"/>
      <c r="CM6" s="46">
        <v>5630433900</v>
      </c>
      <c r="CN6" s="46"/>
      <c r="CO6" s="46"/>
      <c r="CP6" s="46"/>
      <c r="CQ6" s="46"/>
      <c r="CR6" s="46"/>
      <c r="CS6" s="46"/>
      <c r="CT6" s="46"/>
      <c r="CU6" s="46">
        <v>6042972600</v>
      </c>
      <c r="CV6" s="46"/>
      <c r="CW6" s="46"/>
      <c r="CX6" s="46"/>
      <c r="CY6" s="46"/>
      <c r="CZ6" s="46"/>
      <c r="DA6" s="46"/>
      <c r="DB6" s="46"/>
      <c r="DC6" s="46">
        <v>6455511300</v>
      </c>
      <c r="DD6" s="46"/>
      <c r="DE6" s="46"/>
      <c r="DF6" s="46"/>
      <c r="DG6" s="46"/>
      <c r="DH6" s="46"/>
      <c r="DI6" s="46"/>
      <c r="DJ6" s="46"/>
      <c r="DK6" s="46">
        <v>6868033725</v>
      </c>
      <c r="DL6" s="46"/>
      <c r="DM6" s="46"/>
      <c r="DN6" s="46"/>
      <c r="DO6" s="46"/>
      <c r="DP6" s="46"/>
      <c r="DQ6" s="46"/>
      <c r="DR6" s="46"/>
      <c r="DS6" s="46">
        <v>7280572425</v>
      </c>
      <c r="DT6" s="46">
        <v>38589911315</v>
      </c>
      <c r="DU6" s="48"/>
      <c r="DV6" s="49"/>
      <c r="DW6" s="49"/>
      <c r="DX6" s="49"/>
      <c r="DY6" s="49"/>
      <c r="DZ6" s="49"/>
      <c r="EA6" s="49"/>
      <c r="EB6" s="49"/>
    </row>
    <row r="7" spans="1:135" s="50" customFormat="1" ht="45" x14ac:dyDescent="0.3">
      <c r="A7" s="45" t="s">
        <v>120</v>
      </c>
      <c r="B7" s="20" t="s">
        <v>104</v>
      </c>
      <c r="C7" s="30" t="s">
        <v>105</v>
      </c>
      <c r="D7" s="22" t="s">
        <v>106</v>
      </c>
      <c r="E7" s="45" t="s">
        <v>121</v>
      </c>
      <c r="F7" s="32" t="s">
        <v>115</v>
      </c>
      <c r="G7" s="32" t="s">
        <v>115</v>
      </c>
      <c r="H7" s="32" t="s">
        <v>110</v>
      </c>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c r="BT7" s="46"/>
      <c r="BU7" s="46"/>
      <c r="BV7" s="46"/>
      <c r="BW7" s="46"/>
      <c r="BX7" s="46"/>
      <c r="BY7" s="46"/>
      <c r="BZ7" s="46"/>
      <c r="CA7" s="46"/>
      <c r="CB7" s="46"/>
      <c r="CC7" s="46"/>
      <c r="CD7" s="47" t="s">
        <v>119</v>
      </c>
      <c r="CE7" s="46">
        <v>17940258000</v>
      </c>
      <c r="CF7" s="46"/>
      <c r="CG7" s="46"/>
      <c r="CH7" s="46"/>
      <c r="CI7" s="46"/>
      <c r="CJ7" s="46"/>
      <c r="CK7" s="46"/>
      <c r="CL7" s="46"/>
      <c r="CM7" s="46">
        <v>17940258000</v>
      </c>
      <c r="CN7" s="46"/>
      <c r="CO7" s="46"/>
      <c r="CP7" s="46"/>
      <c r="CQ7" s="46"/>
      <c r="CR7" s="46"/>
      <c r="CS7" s="46"/>
      <c r="CT7" s="46"/>
      <c r="CU7" s="46">
        <v>18478466000</v>
      </c>
      <c r="CV7" s="46"/>
      <c r="CW7" s="46"/>
      <c r="CX7" s="46"/>
      <c r="CY7" s="46"/>
      <c r="CZ7" s="46"/>
      <c r="DA7" s="46"/>
      <c r="DB7" s="46"/>
      <c r="DC7" s="46">
        <v>19032820000</v>
      </c>
      <c r="DD7" s="46"/>
      <c r="DE7" s="46"/>
      <c r="DF7" s="46"/>
      <c r="DG7" s="46"/>
      <c r="DH7" s="46"/>
      <c r="DI7" s="46"/>
      <c r="DJ7" s="46"/>
      <c r="DK7" s="46">
        <v>20936102000</v>
      </c>
      <c r="DL7" s="46"/>
      <c r="DM7" s="46"/>
      <c r="DN7" s="46"/>
      <c r="DO7" s="46"/>
      <c r="DP7" s="46"/>
      <c r="DQ7" s="46"/>
      <c r="DR7" s="46"/>
      <c r="DS7" s="46">
        <v>23029712000</v>
      </c>
      <c r="DT7" s="46">
        <v>117357616000</v>
      </c>
      <c r="DU7" s="48"/>
      <c r="DV7" s="49"/>
      <c r="DW7" s="49"/>
      <c r="DX7" s="49"/>
      <c r="DY7" s="49"/>
      <c r="DZ7" s="49"/>
      <c r="EA7" s="49"/>
      <c r="EB7" s="49"/>
    </row>
    <row r="8" spans="1:135" s="50" customFormat="1" ht="90" x14ac:dyDescent="0.3">
      <c r="A8" s="45" t="s">
        <v>122</v>
      </c>
      <c r="B8" s="20" t="s">
        <v>104</v>
      </c>
      <c r="C8" s="30" t="s">
        <v>105</v>
      </c>
      <c r="D8" s="22" t="s">
        <v>106</v>
      </c>
      <c r="E8" s="45" t="s">
        <v>123</v>
      </c>
      <c r="F8" s="32" t="s">
        <v>108</v>
      </c>
      <c r="G8" s="32" t="s">
        <v>124</v>
      </c>
      <c r="H8" s="32" t="s">
        <v>110</v>
      </c>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c r="BT8" s="46"/>
      <c r="BU8" s="46"/>
      <c r="BV8" s="46"/>
      <c r="BW8" s="46"/>
      <c r="BX8" s="46"/>
      <c r="BY8" s="46"/>
      <c r="BZ8" s="46"/>
      <c r="CA8" s="46"/>
      <c r="CB8" s="46"/>
      <c r="CC8" s="46"/>
      <c r="CD8" s="47" t="s">
        <v>119</v>
      </c>
      <c r="CE8" s="46">
        <v>122644000</v>
      </c>
      <c r="CF8" s="46"/>
      <c r="CG8" s="46"/>
      <c r="CH8" s="46"/>
      <c r="CI8" s="46"/>
      <c r="CJ8" s="46"/>
      <c r="CK8" s="46"/>
      <c r="CL8" s="46"/>
      <c r="CM8" s="51">
        <v>131842000</v>
      </c>
      <c r="CN8" s="51"/>
      <c r="CO8" s="51"/>
      <c r="CP8" s="51"/>
      <c r="CQ8" s="51"/>
      <c r="CR8" s="51"/>
      <c r="CS8" s="51"/>
      <c r="CT8" s="51"/>
      <c r="CU8" s="51">
        <v>147663000</v>
      </c>
      <c r="CV8" s="51"/>
      <c r="CW8" s="51"/>
      <c r="CX8" s="51"/>
      <c r="CY8" s="51"/>
      <c r="CZ8" s="51"/>
      <c r="DA8" s="51"/>
      <c r="DB8" s="51"/>
      <c r="DC8" s="51">
        <v>2321000000</v>
      </c>
      <c r="DD8" s="51"/>
      <c r="DE8" s="51"/>
      <c r="DF8" s="51"/>
      <c r="DG8" s="51"/>
      <c r="DH8" s="51"/>
      <c r="DI8" s="51"/>
      <c r="DJ8" s="51"/>
      <c r="DK8" s="51">
        <v>165383000</v>
      </c>
      <c r="DL8" s="51"/>
      <c r="DM8" s="51"/>
      <c r="DN8" s="51"/>
      <c r="DO8" s="51"/>
      <c r="DP8" s="51"/>
      <c r="DQ8" s="51"/>
      <c r="DR8" s="51"/>
      <c r="DS8" s="51">
        <v>185229000</v>
      </c>
      <c r="DT8" s="46">
        <v>3073761000</v>
      </c>
      <c r="DU8" s="48"/>
      <c r="DV8" s="49"/>
      <c r="DW8" s="49"/>
      <c r="DX8" s="49"/>
      <c r="DY8" s="49"/>
      <c r="DZ8" s="49"/>
      <c r="EA8" s="49"/>
      <c r="EB8" s="49"/>
    </row>
    <row r="9" spans="1:135" s="50" customFormat="1" ht="409.5" x14ac:dyDescent="0.3">
      <c r="A9" s="45" t="s">
        <v>125</v>
      </c>
      <c r="B9" s="20" t="s">
        <v>104</v>
      </c>
      <c r="C9" s="30" t="s">
        <v>105</v>
      </c>
      <c r="D9" s="22" t="s">
        <v>106</v>
      </c>
      <c r="E9" s="52" t="s">
        <v>126</v>
      </c>
      <c r="F9" s="32" t="s">
        <v>115</v>
      </c>
      <c r="G9" s="32" t="s">
        <v>115</v>
      </c>
      <c r="H9" s="32" t="s">
        <v>110</v>
      </c>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c r="BT9" s="46"/>
      <c r="BU9" s="46"/>
      <c r="BV9" s="46"/>
      <c r="BW9" s="46"/>
      <c r="BX9" s="46"/>
      <c r="BY9" s="46"/>
      <c r="BZ9" s="46"/>
      <c r="CA9" s="46"/>
      <c r="CB9" s="46"/>
      <c r="CC9" s="46"/>
      <c r="CD9" s="47" t="s">
        <v>127</v>
      </c>
      <c r="CE9" s="46">
        <v>5000000000</v>
      </c>
      <c r="CF9" s="46"/>
      <c r="CG9" s="46"/>
      <c r="CH9" s="46"/>
      <c r="CI9" s="46"/>
      <c r="CJ9" s="46"/>
      <c r="CK9" s="46"/>
      <c r="CL9" s="46"/>
      <c r="CM9" s="51">
        <v>2259588000</v>
      </c>
      <c r="CN9" s="51"/>
      <c r="CO9" s="51"/>
      <c r="CP9" s="51"/>
      <c r="CQ9" s="51"/>
      <c r="CR9" s="51"/>
      <c r="CS9" s="51"/>
      <c r="CT9" s="51"/>
      <c r="CU9" s="53" t="s">
        <v>112</v>
      </c>
      <c r="CV9" s="53"/>
      <c r="CW9" s="53"/>
      <c r="CX9" s="53"/>
      <c r="CY9" s="53"/>
      <c r="CZ9" s="53"/>
      <c r="DA9" s="53"/>
      <c r="DB9" s="53"/>
      <c r="DC9" s="53" t="s">
        <v>112</v>
      </c>
      <c r="DD9" s="53"/>
      <c r="DE9" s="53"/>
      <c r="DF9" s="53"/>
      <c r="DG9" s="53"/>
      <c r="DH9" s="53"/>
      <c r="DI9" s="53"/>
      <c r="DJ9" s="53"/>
      <c r="DK9" s="53" t="s">
        <v>112</v>
      </c>
      <c r="DL9" s="53"/>
      <c r="DM9" s="53"/>
      <c r="DN9" s="53"/>
      <c r="DO9" s="53"/>
      <c r="DP9" s="53"/>
      <c r="DQ9" s="53"/>
      <c r="DR9" s="53"/>
      <c r="DS9" s="53" t="s">
        <v>112</v>
      </c>
      <c r="DT9" s="46">
        <v>7259588000</v>
      </c>
      <c r="DU9" s="48"/>
      <c r="DV9" s="49"/>
      <c r="DW9" s="49"/>
      <c r="DX9" s="49"/>
      <c r="DY9" s="49"/>
      <c r="DZ9" s="49"/>
      <c r="EA9" s="49"/>
      <c r="EB9" s="49"/>
    </row>
    <row r="10" spans="1:135" ht="195" x14ac:dyDescent="0.3">
      <c r="A10" s="45" t="s">
        <v>128</v>
      </c>
      <c r="B10" s="20" t="s">
        <v>129</v>
      </c>
      <c r="C10" s="30" t="s">
        <v>105</v>
      </c>
      <c r="D10" s="22" t="s">
        <v>130</v>
      </c>
      <c r="E10" s="52" t="s">
        <v>131</v>
      </c>
      <c r="F10" s="32" t="s">
        <v>115</v>
      </c>
      <c r="G10" s="32" t="s">
        <v>115</v>
      </c>
      <c r="H10" s="32" t="s">
        <v>110</v>
      </c>
      <c r="I10" s="46"/>
      <c r="J10" s="46" t="s">
        <v>132</v>
      </c>
      <c r="K10" s="46"/>
      <c r="L10" s="46" t="s">
        <v>133</v>
      </c>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54" t="s">
        <v>134</v>
      </c>
      <c r="AR10" s="46"/>
      <c r="AS10" s="46"/>
      <c r="AT10" s="46" t="s">
        <v>135</v>
      </c>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7" t="s">
        <v>136</v>
      </c>
      <c r="CE10" s="46">
        <v>0</v>
      </c>
      <c r="CF10" s="46"/>
      <c r="CG10" s="46"/>
      <c r="CH10" s="46"/>
      <c r="CI10" s="46"/>
      <c r="CJ10" s="46"/>
      <c r="CK10" s="46"/>
      <c r="CL10" s="46"/>
      <c r="CM10" s="46">
        <v>400000000</v>
      </c>
      <c r="CN10" s="46"/>
      <c r="CO10" s="46"/>
      <c r="CP10" s="46"/>
      <c r="CQ10" s="46"/>
      <c r="CR10" s="46"/>
      <c r="CS10" s="46"/>
      <c r="CT10" s="46"/>
      <c r="CU10" s="46">
        <v>400000000</v>
      </c>
      <c r="CV10" s="46"/>
      <c r="CW10" s="46"/>
      <c r="CX10" s="46"/>
      <c r="CY10" s="46"/>
      <c r="CZ10" s="46"/>
      <c r="DA10" s="46"/>
      <c r="DB10" s="46"/>
      <c r="DC10" s="46">
        <v>400000000</v>
      </c>
      <c r="DD10" s="46"/>
      <c r="DE10" s="46"/>
      <c r="DF10" s="46"/>
      <c r="DG10" s="46"/>
      <c r="DH10" s="46"/>
      <c r="DI10" s="46"/>
      <c r="DJ10" s="46"/>
      <c r="DK10" s="46">
        <v>400000000</v>
      </c>
      <c r="DL10" s="46"/>
      <c r="DM10" s="46"/>
      <c r="DN10" s="46"/>
      <c r="DO10" s="46"/>
      <c r="DP10" s="46"/>
      <c r="DQ10" s="46"/>
      <c r="DR10" s="46"/>
      <c r="DS10" s="46">
        <v>400000000</v>
      </c>
      <c r="DT10" s="46">
        <f>CM10+CU10+DC10+DK10+DS10+CE10</f>
        <v>2000000000</v>
      </c>
      <c r="DU10" s="48"/>
      <c r="DV10" s="49"/>
      <c r="DW10" s="49"/>
      <c r="DX10" s="49"/>
      <c r="DY10" s="49"/>
      <c r="DZ10" s="49"/>
      <c r="EA10" s="49"/>
      <c r="EB10" s="49"/>
    </row>
    <row r="11" spans="1:135" s="58" customFormat="1" ht="17.25" x14ac:dyDescent="0.3">
      <c r="A11" s="55" t="s">
        <v>137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c r="BM11" s="55"/>
      <c r="BN11" s="55"/>
      <c r="BO11" s="55"/>
      <c r="BP11" s="55"/>
      <c r="BQ11" s="55"/>
      <c r="BR11" s="55"/>
      <c r="BS11" s="55"/>
      <c r="BT11" s="55"/>
      <c r="BU11" s="55"/>
      <c r="BV11" s="55"/>
      <c r="BW11" s="55"/>
      <c r="BX11" s="55"/>
      <c r="BY11" s="55"/>
      <c r="BZ11" s="55"/>
      <c r="CA11" s="55"/>
      <c r="CB11" s="55"/>
      <c r="CC11" s="55"/>
      <c r="CD11" s="55"/>
      <c r="CE11" s="56">
        <f>SUM(CE4:CE10)</f>
        <v>129357247365</v>
      </c>
      <c r="CF11" s="56">
        <f t="shared" ref="CF11:DT11" si="0">SUM(CF4:CF10)</f>
        <v>2014826112</v>
      </c>
      <c r="CG11" s="56">
        <f t="shared" si="0"/>
        <v>3360258800</v>
      </c>
      <c r="CH11" s="56">
        <f t="shared" si="0"/>
        <v>0</v>
      </c>
      <c r="CI11" s="56">
        <f t="shared" si="0"/>
        <v>0</v>
      </c>
      <c r="CJ11" s="56">
        <f t="shared" si="0"/>
        <v>0</v>
      </c>
      <c r="CK11" s="56">
        <f t="shared" si="0"/>
        <v>0</v>
      </c>
      <c r="CL11" s="56">
        <f t="shared" si="0"/>
        <v>0</v>
      </c>
      <c r="CM11" s="56">
        <f t="shared" si="0"/>
        <v>121150084810</v>
      </c>
      <c r="CN11" s="56">
        <f t="shared" si="0"/>
        <v>0</v>
      </c>
      <c r="CO11" s="56">
        <f t="shared" si="0"/>
        <v>0</v>
      </c>
      <c r="CP11" s="56">
        <f t="shared" si="0"/>
        <v>0</v>
      </c>
      <c r="CQ11" s="56">
        <f t="shared" si="0"/>
        <v>0</v>
      </c>
      <c r="CR11" s="56">
        <f t="shared" si="0"/>
        <v>0</v>
      </c>
      <c r="CS11" s="56">
        <f t="shared" si="0"/>
        <v>0</v>
      </c>
      <c r="CT11" s="56">
        <f t="shared" si="0"/>
        <v>0</v>
      </c>
      <c r="CU11" s="56">
        <f t="shared" si="0"/>
        <v>119146038490</v>
      </c>
      <c r="CV11" s="56">
        <f t="shared" si="0"/>
        <v>0</v>
      </c>
      <c r="CW11" s="56">
        <f t="shared" si="0"/>
        <v>0</v>
      </c>
      <c r="CX11" s="56">
        <f t="shared" si="0"/>
        <v>0</v>
      </c>
      <c r="CY11" s="56">
        <f t="shared" si="0"/>
        <v>0</v>
      </c>
      <c r="CZ11" s="56">
        <f t="shared" si="0"/>
        <v>0</v>
      </c>
      <c r="DA11" s="56">
        <f t="shared" si="0"/>
        <v>0</v>
      </c>
      <c r="DB11" s="56">
        <f t="shared" si="0"/>
        <v>0</v>
      </c>
      <c r="DC11" s="56">
        <f t="shared" si="0"/>
        <v>28209331300</v>
      </c>
      <c r="DD11" s="56">
        <f t="shared" si="0"/>
        <v>0</v>
      </c>
      <c r="DE11" s="56">
        <f t="shared" si="0"/>
        <v>0</v>
      </c>
      <c r="DF11" s="56">
        <f t="shared" si="0"/>
        <v>0</v>
      </c>
      <c r="DG11" s="56">
        <f t="shared" si="0"/>
        <v>0</v>
      </c>
      <c r="DH11" s="56">
        <f t="shared" si="0"/>
        <v>0</v>
      </c>
      <c r="DI11" s="56">
        <f t="shared" si="0"/>
        <v>0</v>
      </c>
      <c r="DJ11" s="56">
        <f t="shared" si="0"/>
        <v>0</v>
      </c>
      <c r="DK11" s="56">
        <f t="shared" si="0"/>
        <v>28369518725</v>
      </c>
      <c r="DL11" s="56">
        <f t="shared" si="0"/>
        <v>0</v>
      </c>
      <c r="DM11" s="56">
        <f t="shared" si="0"/>
        <v>0</v>
      </c>
      <c r="DN11" s="56">
        <f t="shared" si="0"/>
        <v>0</v>
      </c>
      <c r="DO11" s="56">
        <f t="shared" si="0"/>
        <v>0</v>
      </c>
      <c r="DP11" s="56">
        <f t="shared" si="0"/>
        <v>0</v>
      </c>
      <c r="DQ11" s="56">
        <f t="shared" si="0"/>
        <v>0</v>
      </c>
      <c r="DR11" s="56">
        <f t="shared" si="0"/>
        <v>0</v>
      </c>
      <c r="DS11" s="56">
        <f>SUM(DS4:DS10)</f>
        <v>30895513425</v>
      </c>
      <c r="DT11" s="56">
        <f t="shared" si="0"/>
        <v>457127734115</v>
      </c>
      <c r="DU11" s="57"/>
      <c r="DV11" s="57"/>
      <c r="DW11" s="57"/>
      <c r="DX11" s="57"/>
      <c r="DY11" s="57"/>
      <c r="DZ11" s="57"/>
      <c r="EA11" s="57"/>
      <c r="EB11" s="57"/>
    </row>
    <row r="12" spans="1:135" s="58" customFormat="1" ht="17.25" x14ac:dyDescent="0.3">
      <c r="A12" s="59"/>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c r="BC12" s="59"/>
      <c r="BD12" s="59"/>
      <c r="BE12" s="59"/>
      <c r="BF12" s="59"/>
      <c r="BG12" s="59"/>
      <c r="BH12" s="59"/>
      <c r="BI12" s="59"/>
      <c r="BJ12" s="59"/>
      <c r="BK12" s="59"/>
      <c r="BL12" s="59"/>
      <c r="BM12" s="59"/>
      <c r="BN12" s="59"/>
      <c r="BO12" s="59"/>
      <c r="BP12" s="59"/>
      <c r="BQ12" s="59"/>
      <c r="BR12" s="59"/>
      <c r="BS12" s="59"/>
      <c r="BT12" s="59"/>
      <c r="BU12" s="59"/>
      <c r="BV12" s="59"/>
      <c r="BW12" s="59"/>
      <c r="BX12" s="59"/>
      <c r="BY12" s="59"/>
      <c r="BZ12" s="59"/>
      <c r="CA12" s="59"/>
      <c r="CB12" s="59"/>
      <c r="CC12" s="59"/>
      <c r="CD12" s="59"/>
      <c r="CE12" s="60"/>
      <c r="CF12" s="60"/>
      <c r="CG12" s="60"/>
      <c r="CH12" s="60"/>
      <c r="CI12" s="60"/>
      <c r="CJ12" s="60"/>
      <c r="CK12" s="60"/>
      <c r="CL12" s="60"/>
      <c r="CM12" s="60"/>
      <c r="CN12" s="60"/>
      <c r="CO12" s="60"/>
      <c r="CP12" s="60"/>
      <c r="CQ12" s="60"/>
      <c r="CR12" s="60"/>
      <c r="CS12" s="60"/>
      <c r="CT12" s="60"/>
      <c r="CU12" s="60"/>
      <c r="CV12" s="60"/>
      <c r="CW12" s="60"/>
      <c r="CX12" s="60"/>
      <c r="CY12" s="60"/>
      <c r="CZ12" s="60"/>
      <c r="DA12" s="60"/>
      <c r="DB12" s="60"/>
      <c r="DC12" s="60"/>
      <c r="DD12" s="60"/>
      <c r="DE12" s="60"/>
      <c r="DF12" s="60"/>
      <c r="DG12" s="60"/>
      <c r="DH12" s="60"/>
      <c r="DI12" s="60"/>
      <c r="DJ12" s="60"/>
      <c r="DK12" s="60"/>
      <c r="DL12" s="60"/>
      <c r="DM12" s="60"/>
      <c r="DN12" s="60"/>
      <c r="DO12" s="60"/>
      <c r="DP12" s="60"/>
      <c r="DQ12" s="60"/>
      <c r="DR12" s="60"/>
      <c r="DS12" s="60"/>
      <c r="DT12" s="60"/>
      <c r="DU12" s="57"/>
      <c r="DV12" s="57"/>
      <c r="DW12" s="57"/>
      <c r="DX12" s="57"/>
      <c r="DY12" s="57"/>
      <c r="DZ12" s="57"/>
      <c r="EA12" s="57"/>
      <c r="EB12" s="57"/>
    </row>
    <row r="13" spans="1:135" s="58" customFormat="1" ht="45" customHeight="1" x14ac:dyDescent="0.3">
      <c r="A13" s="61" t="s">
        <v>138</v>
      </c>
      <c r="B13" s="62"/>
      <c r="C13" s="62"/>
      <c r="D13" s="62"/>
      <c r="E13" s="62"/>
      <c r="F13" s="62"/>
      <c r="G13" s="62"/>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c r="AZ13" s="59"/>
      <c r="BA13" s="59"/>
      <c r="BB13" s="59"/>
      <c r="BC13" s="59"/>
      <c r="BD13" s="59"/>
      <c r="BE13" s="59"/>
      <c r="BF13" s="59"/>
      <c r="BG13" s="59"/>
      <c r="BH13" s="59"/>
      <c r="BI13" s="59"/>
      <c r="BJ13" s="59"/>
      <c r="BK13" s="59"/>
      <c r="BL13" s="59"/>
      <c r="BM13" s="59"/>
      <c r="BN13" s="59"/>
      <c r="BO13" s="59"/>
      <c r="BP13" s="59"/>
      <c r="BQ13" s="59"/>
      <c r="BR13" s="59"/>
      <c r="BS13" s="59"/>
      <c r="BT13" s="59"/>
      <c r="BU13" s="59"/>
      <c r="BV13" s="59"/>
      <c r="BW13" s="59"/>
      <c r="BX13" s="59"/>
      <c r="BY13" s="59"/>
      <c r="BZ13" s="59"/>
      <c r="CA13" s="59"/>
      <c r="CB13" s="59"/>
      <c r="CC13" s="59"/>
      <c r="CD13" s="59"/>
      <c r="CE13" s="60"/>
      <c r="CF13" s="60"/>
      <c r="CG13" s="60"/>
      <c r="CH13" s="60"/>
      <c r="CI13" s="60"/>
      <c r="CJ13" s="60"/>
      <c r="CK13" s="60"/>
      <c r="CL13" s="60"/>
      <c r="CM13" s="60"/>
      <c r="CN13" s="60"/>
      <c r="CO13" s="60"/>
      <c r="CP13" s="60"/>
      <c r="CQ13" s="60"/>
      <c r="CR13" s="60"/>
      <c r="CS13" s="60"/>
      <c r="CT13" s="60"/>
      <c r="CU13" s="60"/>
      <c r="CV13" s="60"/>
      <c r="CW13" s="60"/>
      <c r="CX13" s="60"/>
      <c r="CY13" s="60"/>
      <c r="CZ13" s="60"/>
      <c r="DA13" s="60"/>
      <c r="DB13" s="60"/>
      <c r="DC13" s="60"/>
      <c r="DD13" s="60"/>
      <c r="DE13" s="60"/>
      <c r="DF13" s="60"/>
      <c r="DG13" s="60"/>
      <c r="DH13" s="60"/>
      <c r="DI13" s="60"/>
      <c r="DJ13" s="60"/>
      <c r="DK13" s="60"/>
      <c r="DL13" s="60"/>
      <c r="DM13" s="60"/>
      <c r="DN13" s="60"/>
      <c r="DO13" s="60"/>
      <c r="DP13" s="60"/>
      <c r="DQ13" s="60"/>
      <c r="DR13" s="60"/>
      <c r="DS13" s="60"/>
      <c r="DT13" s="60"/>
      <c r="DU13" s="57"/>
      <c r="DV13" s="57"/>
      <c r="DW13" s="57"/>
      <c r="DX13" s="57"/>
      <c r="DY13" s="57"/>
      <c r="DZ13" s="57"/>
      <c r="EA13" s="57"/>
      <c r="EB13" s="57"/>
    </row>
    <row r="14" spans="1:135" x14ac:dyDescent="0.25">
      <c r="C14" s="64"/>
      <c r="D14" s="64"/>
    </row>
    <row r="15" spans="1:135" ht="15.75" customHeight="1" x14ac:dyDescent="0.25">
      <c r="A15" s="68" t="s">
        <v>139</v>
      </c>
      <c r="B15" s="69"/>
      <c r="C15" s="69"/>
      <c r="D15" s="69"/>
      <c r="E15" s="69"/>
      <c r="F15" s="69"/>
      <c r="G15" s="69"/>
    </row>
    <row r="16" spans="1:135" x14ac:dyDescent="0.25">
      <c r="C16" s="64"/>
      <c r="D16" s="64"/>
    </row>
    <row r="17" spans="3:4" x14ac:dyDescent="0.25">
      <c r="C17" s="64"/>
      <c r="D17" s="64"/>
    </row>
    <row r="18" spans="3:4" x14ac:dyDescent="0.25">
      <c r="C18" s="64"/>
      <c r="D18" s="64"/>
    </row>
    <row r="19" spans="3:4" x14ac:dyDescent="0.25">
      <c r="C19" s="64"/>
      <c r="D19" s="64"/>
    </row>
    <row r="20" spans="3:4" x14ac:dyDescent="0.25">
      <c r="C20" s="64"/>
      <c r="D20" s="64"/>
    </row>
    <row r="21" spans="3:4" x14ac:dyDescent="0.25">
      <c r="C21" s="64"/>
      <c r="D21" s="64"/>
    </row>
    <row r="22" spans="3:4" x14ac:dyDescent="0.25">
      <c r="C22" s="64"/>
      <c r="D22" s="64"/>
    </row>
    <row r="23" spans="3:4" x14ac:dyDescent="0.25">
      <c r="C23" s="64"/>
      <c r="D23" s="64"/>
    </row>
  </sheetData>
  <sheetProtection algorithmName="SHA-512" hashValue="d1hK4cklGtN5daTFyjL6IFCdYJ8DG1y52VR/KZnDMpTodHmmsrJeJNxWC4OwQrZwhjAFc0/crourAlUqjucq+Q==" saltValue="F1XtaAkeWj95JfHyCkIa7w==" spinCount="100000" sheet="1" formatColumns="0" formatRows="0"/>
  <mergeCells count="24">
    <mergeCell ref="A11:CD11"/>
    <mergeCell ref="A13:G13"/>
    <mergeCell ref="A15:G15"/>
    <mergeCell ref="DU1:EA1"/>
    <mergeCell ref="BG3:BM3"/>
    <mergeCell ref="BO3:BU3"/>
    <mergeCell ref="BW3:CC3"/>
    <mergeCell ref="CF3:CL3"/>
    <mergeCell ref="CN3:CT3"/>
    <mergeCell ref="CV3:DB3"/>
    <mergeCell ref="DD3:DJ3"/>
    <mergeCell ref="DL3:DR3"/>
    <mergeCell ref="G1:G2"/>
    <mergeCell ref="H1:H2"/>
    <mergeCell ref="I1:I2"/>
    <mergeCell ref="J1:P1"/>
    <mergeCell ref="CD1:CD2"/>
    <mergeCell ref="CE1:DT1"/>
    <mergeCell ref="A1:A2"/>
    <mergeCell ref="B1:B2"/>
    <mergeCell ref="C1:C2"/>
    <mergeCell ref="D1:D2"/>
    <mergeCell ref="E1:E2"/>
    <mergeCell ref="F1:F2"/>
  </mergeCells>
  <dataValidations disablePrompts="1" count="2">
    <dataValidation type="list" allowBlank="1" showInputMessage="1" showErrorMessage="1" sqref="I5">
      <formula1>status</formula1>
    </dataValidation>
    <dataValidation type="list" allowBlank="1" showInputMessage="1" showErrorMessage="1" sqref="F4:F5 G9:G10 G5:G7 F8">
      <formula1>spatialcoverage</formula1>
    </dataValidation>
  </dataValidations>
  <printOptions horizontalCentered="1"/>
  <pageMargins left="0.7" right="0.7" top="1" bottom="0.5" header="0.3" footer="0.3"/>
  <pageSetup paperSize="8" scale="50" fitToHeight="0" orientation="landscape" r:id="rId1"/>
  <headerFooter>
    <oddHeader>&amp;C&amp;"Arial,Bold"&amp;18
Working Draft List of Priority Programs and Projects in the 2017-2022 Public Investment Program (PIP) 
under Chapter 11: Reducing Vulnerability of Individuals and Families*
(as of July 25, 2017)</oddHeader>
    <oddFooter>&amp;L&amp;"Arial,Italic"*Working draft as submitted to/approved by the Planning Committee on Human Capital Development as of July 12, 2017. &amp;C&amp;"Arial,Regular"Page &amp;P of &amp;N&amp;R&amp;"-,Italic"Working Draft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11</vt:lpstr>
      <vt:lpstr>'11'!Print_Area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MGS</cp:lastModifiedBy>
  <dcterms:created xsi:type="dcterms:W3CDTF">2017-07-28T09:56:29Z</dcterms:created>
  <dcterms:modified xsi:type="dcterms:W3CDTF">2017-07-28T09:56:57Z</dcterms:modified>
</cp:coreProperties>
</file>