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NEDA-MLD\PIP\New PIP 2017-2022\Draft Write-ups\"/>
    </mc:Choice>
  </mc:AlternateContent>
  <bookViews>
    <workbookView xWindow="0" yWindow="0" windowWidth="28770" windowHeight="5220"/>
  </bookViews>
  <sheets>
    <sheet name="12" sheetId="1" r:id="rId1"/>
  </sheets>
  <externalReferences>
    <externalReference r:id="rId2"/>
    <externalReference r:id="rId3"/>
    <externalReference r:id="rId4"/>
  </externalReferences>
  <definedNames>
    <definedName name="_xlnm._FilterDatabase" localSheetId="0" hidden="1">'12'!$A$1:$CW$23</definedName>
    <definedName name="_typologies">[1]Sheet1!$A$11:$A$14</definedName>
    <definedName name="fundingsource">[1]Sheet1!$A$481:$A$486</definedName>
    <definedName name="implementation">'[2]Validation List'!$N$2:$N$10</definedName>
    <definedName name="_xlnm.Print_Area" localSheetId="0">'12'!$A$1:$P$26</definedName>
    <definedName name="_xlnm.Print_Titles" localSheetId="0">'12'!$1:$2</definedName>
    <definedName name="Spatial">'[2]Validation List'!$B$2:$B$4</definedName>
    <definedName name="spatialcoverage">[1]Sheet1!$A$2:$A$4</definedName>
    <definedName name="status">[3]Sheet1!$A$435:$A$442</definedName>
    <definedName name="Type">'[2]Validation List'!$F$2:$F$3</definedName>
    <definedName name="Typologies">'[2]Validation List'!$D$2:$D$5</definedName>
    <definedName name="With">'[2]Validation List'!$L$2:$L$3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A22" i="1" l="1"/>
  <c r="AS22" i="1"/>
  <c r="X22" i="1"/>
  <c r="O22" i="1"/>
  <c r="N22" i="1"/>
  <c r="M22" i="1"/>
  <c r="L22" i="1"/>
  <c r="K22" i="1"/>
  <c r="J22" i="1"/>
  <c r="BA21" i="1"/>
  <c r="AS21" i="1"/>
  <c r="X21" i="1"/>
  <c r="O21" i="1"/>
  <c r="N21" i="1"/>
  <c r="M21" i="1"/>
  <c r="L21" i="1"/>
  <c r="K21" i="1"/>
  <c r="J21" i="1"/>
  <c r="BA20" i="1"/>
  <c r="AS20" i="1"/>
  <c r="X20" i="1"/>
  <c r="O20" i="1"/>
  <c r="N20" i="1"/>
  <c r="M20" i="1"/>
  <c r="L20" i="1"/>
  <c r="K20" i="1"/>
  <c r="J20" i="1"/>
  <c r="BA19" i="1"/>
  <c r="AS19" i="1"/>
  <c r="X19" i="1"/>
  <c r="O19" i="1"/>
  <c r="N19" i="1"/>
  <c r="M19" i="1"/>
  <c r="L19" i="1"/>
  <c r="K19" i="1"/>
  <c r="J19" i="1"/>
  <c r="BA18" i="1"/>
  <c r="AS18" i="1"/>
  <c r="X18" i="1"/>
  <c r="O18" i="1"/>
  <c r="N18" i="1"/>
  <c r="M18" i="1"/>
  <c r="L18" i="1"/>
  <c r="K18" i="1"/>
  <c r="J18" i="1"/>
  <c r="BA17" i="1"/>
  <c r="AS17" i="1"/>
  <c r="X17" i="1"/>
  <c r="O17" i="1"/>
  <c r="N17" i="1"/>
  <c r="M17" i="1"/>
  <c r="L17" i="1"/>
  <c r="K17" i="1"/>
  <c r="J17" i="1"/>
  <c r="BA16" i="1"/>
  <c r="AS16" i="1"/>
  <c r="X16" i="1"/>
  <c r="O16" i="1"/>
  <c r="N16" i="1"/>
  <c r="M16" i="1"/>
  <c r="L16" i="1"/>
  <c r="K16" i="1"/>
  <c r="J16" i="1"/>
  <c r="BA15" i="1"/>
  <c r="AS15" i="1"/>
  <c r="X15" i="1"/>
  <c r="O15" i="1"/>
  <c r="N15" i="1"/>
  <c r="M15" i="1"/>
  <c r="L15" i="1"/>
  <c r="K15" i="1"/>
  <c r="J15" i="1"/>
  <c r="BA14" i="1"/>
  <c r="AS14" i="1"/>
  <c r="X14" i="1"/>
  <c r="O14" i="1"/>
  <c r="N14" i="1"/>
  <c r="M14" i="1"/>
  <c r="L14" i="1"/>
  <c r="K14" i="1"/>
  <c r="J14" i="1"/>
  <c r="BA13" i="1"/>
  <c r="AS13" i="1"/>
  <c r="X13" i="1"/>
  <c r="O13" i="1"/>
  <c r="N13" i="1"/>
  <c r="M13" i="1"/>
  <c r="L13" i="1"/>
  <c r="K13" i="1"/>
  <c r="J13" i="1"/>
  <c r="BA12" i="1"/>
  <c r="AS12" i="1"/>
  <c r="X12" i="1"/>
  <c r="O12" i="1"/>
  <c r="N12" i="1"/>
  <c r="M12" i="1"/>
  <c r="L12" i="1"/>
  <c r="K12" i="1"/>
  <c r="J12" i="1"/>
  <c r="BA11" i="1"/>
  <c r="AS11" i="1"/>
  <c r="X11" i="1"/>
  <c r="O11" i="1"/>
  <c r="N11" i="1"/>
  <c r="M11" i="1"/>
  <c r="L11" i="1"/>
  <c r="K11" i="1"/>
  <c r="J11" i="1"/>
  <c r="BA10" i="1"/>
  <c r="AS10" i="1"/>
  <c r="X10" i="1"/>
  <c r="O10" i="1"/>
  <c r="N10" i="1"/>
  <c r="M10" i="1"/>
  <c r="L10" i="1"/>
  <c r="K10" i="1"/>
  <c r="J10" i="1"/>
  <c r="BA9" i="1"/>
  <c r="AS9" i="1"/>
  <c r="X9" i="1"/>
  <c r="O9" i="1"/>
  <c r="N9" i="1"/>
  <c r="M9" i="1"/>
  <c r="L9" i="1"/>
  <c r="K9" i="1"/>
  <c r="J9" i="1"/>
  <c r="BA8" i="1"/>
  <c r="AS8" i="1"/>
  <c r="X8" i="1"/>
  <c r="O8" i="1"/>
  <c r="N8" i="1"/>
  <c r="M8" i="1"/>
  <c r="L8" i="1"/>
  <c r="K8" i="1"/>
  <c r="J8" i="1"/>
  <c r="BA7" i="1"/>
  <c r="AS7" i="1"/>
  <c r="X7" i="1"/>
  <c r="O7" i="1"/>
  <c r="N7" i="1"/>
  <c r="M7" i="1"/>
  <c r="L7" i="1"/>
  <c r="K7" i="1"/>
  <c r="J7" i="1"/>
  <c r="BA6" i="1"/>
  <c r="AS6" i="1"/>
  <c r="X6" i="1"/>
  <c r="O6" i="1"/>
  <c r="N6" i="1"/>
  <c r="M6" i="1"/>
  <c r="L6" i="1"/>
  <c r="K6" i="1"/>
  <c r="J6" i="1"/>
  <c r="BA5" i="1"/>
  <c r="AS5" i="1"/>
  <c r="X5" i="1"/>
  <c r="O5" i="1"/>
  <c r="N5" i="1"/>
  <c r="M5" i="1"/>
  <c r="L5" i="1"/>
  <c r="K5" i="1"/>
  <c r="J5" i="1"/>
  <c r="BA4" i="1"/>
  <c r="AS4" i="1"/>
  <c r="X4" i="1"/>
  <c r="O4" i="1"/>
  <c r="N4" i="1"/>
  <c r="M4" i="1"/>
  <c r="L4" i="1"/>
  <c r="K4" i="1"/>
  <c r="J4" i="1"/>
  <c r="BA3" i="1"/>
  <c r="AS3" i="1"/>
  <c r="X3" i="1"/>
  <c r="O3" i="1"/>
  <c r="N3" i="1"/>
  <c r="M3" i="1"/>
  <c r="L3" i="1"/>
  <c r="K3" i="1"/>
  <c r="J3" i="1"/>
  <c r="P10" i="1" l="1"/>
  <c r="K23" i="1"/>
  <c r="P6" i="1"/>
  <c r="P3" i="1"/>
  <c r="P4" i="1"/>
  <c r="Y9" i="1"/>
  <c r="P13" i="1"/>
  <c r="Y14" i="1"/>
  <c r="P17" i="1"/>
  <c r="Y18" i="1"/>
  <c r="P21" i="1"/>
  <c r="Y22" i="1"/>
  <c r="L23" i="1"/>
  <c r="Y3" i="1"/>
  <c r="P7" i="1"/>
  <c r="P8" i="1"/>
  <c r="Y13" i="1"/>
  <c r="Y17" i="1"/>
  <c r="Y21" i="1"/>
  <c r="M23" i="1"/>
  <c r="P5" i="1"/>
  <c r="Y6" i="1"/>
  <c r="Y7" i="1"/>
  <c r="P11" i="1"/>
  <c r="P12" i="1"/>
  <c r="P14" i="1"/>
  <c r="P15" i="1"/>
  <c r="P16" i="1"/>
  <c r="P18" i="1"/>
  <c r="P19" i="1"/>
  <c r="P20" i="1"/>
  <c r="P22" i="1"/>
  <c r="J23" i="1"/>
  <c r="N23" i="1"/>
  <c r="Y5" i="1"/>
  <c r="P9" i="1"/>
  <c r="Y10" i="1"/>
  <c r="Y11" i="1"/>
  <c r="Y15" i="1"/>
  <c r="Y19" i="1"/>
  <c r="Y4" i="1"/>
  <c r="Y12" i="1"/>
  <c r="Y16" i="1"/>
  <c r="Y20" i="1"/>
  <c r="O23" i="1"/>
  <c r="Y8" i="1"/>
  <c r="P23" i="1" l="1"/>
</calcChain>
</file>

<file path=xl/sharedStrings.xml><?xml version="1.0" encoding="utf-8"?>
<sst xmlns="http://schemas.openxmlformats.org/spreadsheetml/2006/main" count="1749" uniqueCount="249">
  <si>
    <t>Project Title</t>
  </si>
  <si>
    <t xml:space="preserve">Implementing Agency </t>
  </si>
  <si>
    <t>Main Chapter Outcome</t>
  </si>
  <si>
    <t>Sub Chapter Outcome</t>
  </si>
  <si>
    <t>Expected Outputs</t>
  </si>
  <si>
    <t>Spatial Coverage</t>
  </si>
  <si>
    <t>Region</t>
  </si>
  <si>
    <t>Mode of Implementation</t>
  </si>
  <si>
    <t>INVESTMENT TARGETS
(in PhP actual amount)</t>
  </si>
  <si>
    <t>Conitunuing Year - NG Local</t>
  </si>
  <si>
    <t>Conitunuing Year - ODA Loan</t>
  </si>
  <si>
    <t>Conitunuing Year - ODA Grant</t>
  </si>
  <si>
    <t>Conitunuing Year - GOCC/GFIs</t>
  </si>
  <si>
    <t>Conitunuing Year - LGUs</t>
  </si>
  <si>
    <t>Conitunuing Year - Private Sector</t>
  </si>
  <si>
    <t>Conitunuing Year - Others</t>
  </si>
  <si>
    <t>2023 (Total)</t>
  </si>
  <si>
    <t xml:space="preserve">Overall Invetsment Targets </t>
  </si>
  <si>
    <t>Updates from the Agency</t>
  </si>
  <si>
    <t>PIP</t>
  </si>
  <si>
    <t>CIP</t>
  </si>
  <si>
    <t>Program or Project</t>
  </si>
  <si>
    <t>Basis For Implementation</t>
  </si>
  <si>
    <t>Project Description</t>
  </si>
  <si>
    <t>Spatial Coverage - City</t>
  </si>
  <si>
    <t>10-Point Socioeconomic Agenda</t>
  </si>
  <si>
    <t>Remarks from the Agency</t>
  </si>
  <si>
    <t>Consolidated Status</t>
  </si>
  <si>
    <t>Consolidated Updates</t>
  </si>
  <si>
    <t>Consolidated Remarks</t>
  </si>
  <si>
    <t>2015 and Prior - NG Local</t>
  </si>
  <si>
    <t>2015 and Prior - ODA Loan</t>
  </si>
  <si>
    <t>2015 and Prior - ODA Grant</t>
  </si>
  <si>
    <t>2015 and Prior - GOCC/GFIs</t>
  </si>
  <si>
    <t>2015 and Prior - LGUs</t>
  </si>
  <si>
    <t>2015 and Prior - Private Sector</t>
  </si>
  <si>
    <t>2015 and Prior - Others</t>
  </si>
  <si>
    <t>2015 (Total)</t>
  </si>
  <si>
    <t>2016 - NG Local</t>
  </si>
  <si>
    <t>2016 - ODA Loan</t>
  </si>
  <si>
    <t>2016 - ODA Grant</t>
  </si>
  <si>
    <t>2016 - GOCC/GFIs</t>
  </si>
  <si>
    <t>2016 - LGUs</t>
  </si>
  <si>
    <t>2016 - Private Sector</t>
  </si>
  <si>
    <t>2016 - Others</t>
  </si>
  <si>
    <t>2016 (Total)</t>
  </si>
  <si>
    <t>PDP Results Matrices Indicators</t>
  </si>
  <si>
    <t>PDP Results Matrices Indicators - Sub</t>
  </si>
  <si>
    <t>Co-Implementing Agency</t>
  </si>
  <si>
    <t>Status from the Agency</t>
  </si>
  <si>
    <t>2017 - NG Local</t>
  </si>
  <si>
    <t>2017 - ODA Loan</t>
  </si>
  <si>
    <t>2017 - ODA Grant</t>
  </si>
  <si>
    <t>2017 - GOCC/GFIs</t>
  </si>
  <si>
    <t>2017 - LGUs</t>
  </si>
  <si>
    <t>2017 - Private Sector</t>
  </si>
  <si>
    <t>2017 - Others</t>
  </si>
  <si>
    <t>2018 - NG Local</t>
  </si>
  <si>
    <t>2018 - ODA Loan</t>
  </si>
  <si>
    <t>2018 - ODA Grant</t>
  </si>
  <si>
    <t>2018 - GOCC/GFIs</t>
  </si>
  <si>
    <t>2018 - LGUs</t>
  </si>
  <si>
    <t>2018 - Private Sector</t>
  </si>
  <si>
    <t>2018 - Others</t>
  </si>
  <si>
    <t>2019 - NG Local</t>
  </si>
  <si>
    <t>2019 - ODA Loan</t>
  </si>
  <si>
    <t>2019 - ODA Grant</t>
  </si>
  <si>
    <t>2019 - GOCC/GFIs</t>
  </si>
  <si>
    <t>2019 - LGUs</t>
  </si>
  <si>
    <t>2019 - Private Sector</t>
  </si>
  <si>
    <t>2019 - Others</t>
  </si>
  <si>
    <t>2020 - NG Local</t>
  </si>
  <si>
    <t>2020 - ODA Loan</t>
  </si>
  <si>
    <t>2020 - ODA Grant</t>
  </si>
  <si>
    <t>2020 - GOCC/GFIs</t>
  </si>
  <si>
    <t>2020 - LGUs</t>
  </si>
  <si>
    <t>2020 - Private Sector</t>
  </si>
  <si>
    <t>2020 - Others</t>
  </si>
  <si>
    <t>2021 - NG Local</t>
  </si>
  <si>
    <t>2021 - ODA Loan</t>
  </si>
  <si>
    <t>2021 - ODA Grant</t>
  </si>
  <si>
    <t>2021 - GOCC/GFIs</t>
  </si>
  <si>
    <t>2021 - LGUs</t>
  </si>
  <si>
    <t>2021 - Private Sector</t>
  </si>
  <si>
    <t>2021 - Others</t>
  </si>
  <si>
    <t>2022 - NG Local</t>
  </si>
  <si>
    <t>2022 - ODA Loan</t>
  </si>
  <si>
    <t>2022 - ODA Grant</t>
  </si>
  <si>
    <t>2022 - GOCC/GFIs</t>
  </si>
  <si>
    <t>2022 - LGUs</t>
  </si>
  <si>
    <t>2022 - Private Sector</t>
  </si>
  <si>
    <t>2022 - Others</t>
  </si>
  <si>
    <t>Attached Agency</t>
  </si>
  <si>
    <t>Total Project Cost</t>
  </si>
  <si>
    <t xml:space="preserve">TOTAL (2017-2022) </t>
  </si>
  <si>
    <t>Capacitating LGUs on Housing and Resettlement Governance</t>
  </si>
  <si>
    <t>DILG</t>
  </si>
  <si>
    <t>Safe and secure communities built</t>
  </si>
  <si>
    <t>Access to affordable, adequate, safe, and secure shelter in well-planned communities expanded</t>
  </si>
  <si>
    <t>Provide transitional resettlement assistance to LGUs to support the provision of basic facilities and services in resettlement sites. 
Provide transitional support for LGU</t>
  </si>
  <si>
    <t>Inter-regional</t>
  </si>
  <si>
    <t>NCR, III, IV-A</t>
  </si>
  <si>
    <t>LFP</t>
  </si>
  <si>
    <t>2017-2022</t>
  </si>
  <si>
    <t/>
  </si>
  <si>
    <t>The DILG ISF-PMO started to coordinate with DILG Regional Offices (Regions III, IV and NCR in preparation for the 2017 activities.  the PMO discussed the components of the Resettlement Governance Program.  The PMO has also started convening the Governance Cluster of the Program Convergence Committee as lead for the implementation of governance components the 1.8B Fund.  In addition, the PMO has also prepared its set of activities for the Livelihood Cluster as community orientations will start this March.</t>
  </si>
  <si>
    <t>Program</t>
  </si>
  <si>
    <t>1) RA 7279 (the Urban Development and Housing Act of 1992); 2) RA 7160 (The Local Government Code of 1991)</t>
  </si>
  <si>
    <t>The program aims to:  1)    Provide capacity development and augmentation support funds for LGUs particularly in the NCR, Regions 3 and 4-A – to mitigate the impact of disaster and calamities, and address the gaps in the provision of basic services, adequate housing needs, and sustainable source of livelihood for the benefit of families relocated from the waterways and other danger areas of NCR; and, 2) Assist LGUs in addressing the socialized housing needs of informal settler families through the people’s planning process, and the construction of micro-medium rise buildings.</t>
  </si>
  <si>
    <t>Bulacan, Cavite, Rizal and NCR</t>
  </si>
  <si>
    <t>DOLE, DSWD</t>
  </si>
  <si>
    <t>On-going</t>
  </si>
  <si>
    <t>AFP/PNP Housing Program</t>
  </si>
  <si>
    <t>HUDCC</t>
  </si>
  <si>
    <t>Safe and secure communities builtInfrastructure Development accelerated and operations sustained/Clean and healthy environment protected</t>
  </si>
  <si>
    <t>Access to affordable, adequate, safe, and secure shelter in well-planned communities expandedIncrease spending on public infrastructure</t>
  </si>
  <si>
    <t>Construction of 7,912 housing units in 2017 Construction of 3,000 housing units in 2018 Construction of 5,000 housing units in 2019 Construction of 7,000 housing units in 2020 Construction of 9,000 housing units in 2021 Construction of 9,000 housing units in 2022</t>
  </si>
  <si>
    <t>I, II, III, IV-A, V, VI, VII, VIII, IX, X, XI, XII, XIII</t>
  </si>
  <si>
    <t>Completed 62,261 housing units as of 31 December 2016</t>
  </si>
  <si>
    <t>Administrative Order No. 9 dated 12 April 2011</t>
  </si>
  <si>
    <t>The program established under Administrative Order No. 9 dated 12 April 2011, is intended to provide adequate and affordable housing to low-salaried military and police personnel nationwide</t>
  </si>
  <si>
    <t>agenda_6</t>
  </si>
  <si>
    <t>NHA</t>
  </si>
  <si>
    <t>Construction of Community Facilities in Existing Resettlement Sites (Live Cases)</t>
  </si>
  <si>
    <t>Safe and secure communities builtConsumer welfare improvedInfrastructure Development accelerated and operations sustainedInfrastructure Development accelerated and operations sustained/Clean and healthy environment protected</t>
  </si>
  <si>
    <t>Access to affordable, adequate, safe, and secure shelter in well-planned communities expandedn/aTerritorial integrity and sovereignty upheld and protectedImplement strategic infrastructure for the sector</t>
  </si>
  <si>
    <t>Construction of 46 school buildings, 8 Health Centers, 1 Children's Infirmary, 1 Lying-in Clinic, 9 Daycare Centers, 15 Multi-Purpose Covered Court, 3 Livelihood Productivity Centers, 2 Transportation Terminals, 9 Markets,  2 Community Police Action Center, 7 MRF with Equipment and Garbage Truck</t>
  </si>
  <si>
    <t>Construction of community facilities scheduled for bidding</t>
  </si>
  <si>
    <t>This refers to the requirement of existing NHA Resettlement sites for additional community facilities, community empowerment, and livelihood programs as identified by various agencies and beneficiaries</t>
  </si>
  <si>
    <t>• Manila • Caloocan City • Valenzuela City • Bulacan • Rizal • Cavite</t>
  </si>
  <si>
    <t>Cost Recoverable Housing (Employees' Housing)</t>
  </si>
  <si>
    <t>Safe and secure communities builtConsumer welfare improvedInfrastructure Development accelerated and operations sustained/Clean and healthy environment protected</t>
  </si>
  <si>
    <t>Construction of 1,181 housing units in 2017 Construction of 5,000 housing units in 2018 Construction of 5,000 housing units in 2019 Construction of 7,000 housing units in 2020 Construction of 7,000 housing units in 2021 Construction of 8,000 housing units in 2022</t>
  </si>
  <si>
    <t>NCR, III, IV-A, VI, VII, XI</t>
  </si>
  <si>
    <t>1,181 housing units to be started in 2017</t>
  </si>
  <si>
    <t>This involves the construction of socialized packages for low-income government and private employees.</t>
  </si>
  <si>
    <t>Level 2</t>
  </si>
  <si>
    <t>High-Impact Projects (Mixed-Use Development)</t>
  </si>
  <si>
    <t>Construction of 9,000 housing units in 2018 Construction of 2,000 housing units in 2019 Construction of 3,000 housing units in 2020 Construction of 2,000 housing units in 2021 Construction of 500 housing units in 2022</t>
  </si>
  <si>
    <t>Nationwide</t>
  </si>
  <si>
    <t>2018-2022</t>
  </si>
  <si>
    <t>9,000 housing units to be started in 2018</t>
  </si>
  <si>
    <t>The program involves the construction  of house and lot packages and/or housing units in low-rise or medium-rise buildings in joint venture with the private sector.</t>
  </si>
  <si>
    <t>agenda_4, agenda_6</t>
  </si>
  <si>
    <t>Housing Program for Calamity Victims (Permanent Housing)</t>
  </si>
  <si>
    <t>Access to affordable, adequate, safe, and secure shelter in well-planned communities expandedImplement strategic infrastructure for the sector</t>
  </si>
  <si>
    <t>Construction of 57,410 housing units in 2017 Construction of 40,015 housing units in 2018 Construction of 5,000 housing units in 2019 Construction of 5,000 housing units in 2020 Construction of 5,000 housing units in 2021 Construction of 5,000 housing units in 2022</t>
  </si>
  <si>
    <t>IV-A, V, VI, VII, VIII, NIR</t>
  </si>
  <si>
    <t>Completed 110,863 housing units as of 31 December 2016</t>
  </si>
  <si>
    <t>The program is intended to respond to the housing needs of low and marginal income and/or informal settler families for permanent shelter who may be affected by calamities such as typhoons, landslides, earthquakes, and fires for relocation to safe areas</t>
  </si>
  <si>
    <t>Housing Program for ISFs Living along Danger Areas in Metro Manila (In-City)</t>
  </si>
  <si>
    <t>Safe and secure communities builtInfrastructure Development accelerated and operations sustainedClean and healthy environment protectedInfrastructure Development accelerated and operations sustained/Clean and healthy environment protected</t>
  </si>
  <si>
    <t>Access to affordable, adequate, safe, and secure shelter in well-planned communities expandedIncrease spending on public infrastructureImplement strategic infrastructure for the sector</t>
  </si>
  <si>
    <t>Construction of 2,136 housing units in 2017</t>
  </si>
  <si>
    <t>Region Specific</t>
  </si>
  <si>
    <t>NCR</t>
  </si>
  <si>
    <t>2017-2018</t>
  </si>
  <si>
    <t>Completed 8,632 housing units as of December 2016</t>
  </si>
  <si>
    <t>This involves relocation and resettlement of families living in or along danger areas in Metro Manila particularly those along waterways such as creeks, rivers and esteros. The program is undertaken mainly through in-city low-rise housing development utilizing government-owned land.</t>
  </si>
  <si>
    <t>Regional Resettlement</t>
  </si>
  <si>
    <t>Construction of 11,936 housing units in 2017 Construction of 6,000 housing units in 2018 Construction of 7,000 housing units in 2019 Construction of 7,500 housing units in 2020 Construction of 8,000 housing units in 2021 Construction of 8,500 housing units in 2022</t>
  </si>
  <si>
    <t>Completed 239,417 housing units as of December 2016</t>
  </si>
  <si>
    <t>Memorandum Circular No. 2427 dated 26 April 2012</t>
  </si>
  <si>
    <t>This involves the implementation of local/regional resettlement projects as joint undertaking of the National Government and Local Government Units (LGUs) to address the resettlement requirements of LGUs outside Metro Manila involving families in danger areas, those affected by infrastructure projects and calamities, and indigenous peoples.</t>
  </si>
  <si>
    <t>Resettlement for ISFs Affected by Government Infrastructure Projects in VIsayas and Mindanao</t>
  </si>
  <si>
    <t>Construction of 3,300 housing units in 2018 Construction of 6,500 housing units in 2019 Construction of 9,000 housing units in 2020 Construction of 9,500 housing units in 2021 Construction of 6,000 housing units in 2022</t>
  </si>
  <si>
    <t>VII, IX, X, XI, XII, XIII</t>
  </si>
  <si>
    <t>3,300 housing units to be started in 2018</t>
  </si>
  <si>
    <t>The program involves the relocation and resettlement of ISFs affected by government infrastructure projects, specifically those who will be affected by the DPWH Flood Control Project for Metro Cebu, Davao Coastal and Port Development Project, Mindanao Railway System and Cagayan de Oro-Agusan River Basin Development Project.</t>
  </si>
  <si>
    <t>Resettlement for ISFs Affected by Infrastructure Projects in Metro Manila (North Triangle, MNTC/NLEX)</t>
  </si>
  <si>
    <t>Safe and secure communities builtConsumer welfare improved</t>
  </si>
  <si>
    <t>Access to affordable, adequate, safe, and secure shelter in well-planned communities expandedn/a</t>
  </si>
  <si>
    <t>Construction of 1,825 housing units in 2017</t>
  </si>
  <si>
    <t>1,825 housing units to be started in 2017</t>
  </si>
  <si>
    <t>The program addresses the resettlement requirements of families affected by government infrastructure projects in Metro Manila. It also entails the provision of housing units, community facilities, socio-economic, and other community support programs.</t>
  </si>
  <si>
    <t>Resettlement for ISFs Affected by the NLEX C-5 North Link Project Segment 8.2</t>
  </si>
  <si>
    <t>Access to affordable, adequate, safe, and secure shelter in well-planned communities expandedn/aTerritorial integrity and sovereignty upheld and protected</t>
  </si>
  <si>
    <t>Construction of 10,000 housing units in 2018 Construction of 20,000 housing units in 2019 Construction of 20,000 housing units in 2020</t>
  </si>
  <si>
    <t>2018-2021</t>
  </si>
  <si>
    <t>10,000 housing units to be started in 2018</t>
  </si>
  <si>
    <t>Proposed Memorandum of Agreement between NHA and DPWH</t>
  </si>
  <si>
    <t>The project entails the relocation and resettlement of about 50,000 ISFs affected by the 7.85 km. expressway that will link C-5 Road and Commonwealth Avenue to NLEX Segment 8.2.</t>
  </si>
  <si>
    <t>Quezon City</t>
  </si>
  <si>
    <t>DPWH</t>
  </si>
  <si>
    <t>Resettlement for ISFs Affected by the North-South Railway Project</t>
  </si>
  <si>
    <t>Construction of 18,000 housing units in 2018 Construction of 32,000 housing units in 2019 Construction of 33,000 housing units in 2020 Construction of 17,000 housing units in 2021</t>
  </si>
  <si>
    <t>IV-A, V</t>
  </si>
  <si>
    <t>Draft MOA presented to NHA and DOTr for finalization</t>
  </si>
  <si>
    <t>Proposed Memorandum of Agreement between NHA and DOTr</t>
  </si>
  <si>
    <t>The National Economic and Development Authority (NEDA) approved the North-South Railway Project (NSRP) - South Line which covers three lines of the rail system connecting Metro Manila to the provinces of Southern Luzon: • Commuter Line from Manila to Los Banos, Laguna; • Long-Haul Line from Manila to Legazpi City, Albay; and • Long-Haul Line Expansion consisting of an expansion from Legazpi City, Albay to Matnog, Sorsogon and a branch line from Calamba City, Laguna to Batangas City, Batangas.  An estimated 100,000 ISFs are currently occupying the project alignment in 66 Local Government Units - 5 LGUs in NCR, 31 in Region IV-A, and 30 in Region V. The NHA has been requested by the Department of Transportation and Communication (DOTC) and by the Philippine National Railways (PNR) to provide assistance in the relocation and resettlement of these affected ISFs.  These families shall be provided house and lot packages in near-city resettlement sites complete with community facilities, community support, and livelihood assistance.</t>
  </si>
  <si>
    <t>1. Manila to Muntinlupa 2. Laguna      • San Pedro      • Biñan      • Sta. Rosa      • Cabuyao      • Calamba      • Los Baños      • Bay      • Calauan      • San Pablo 3. Quezon      • Tiaong      • Candelaria      • Sariaya      • Lucena      • Pagbilao      • Padre Burgos      • Agdangan      • Unisan      • Atimonan      • Plaridel      • Gumaca      • Lopez      • Calauag      • Guinayangan      • Tagkawayan 4. Camarines Sur      • Del Gallego      • Ragay      • Lupi      • Sipocot      • Libmanan      • Pamplona      • Gainza      • Naga      • Camaligan      • Milaor      • Pili      • Bula      • Baao      • Iriga      • Nabua      • Bato 5. Albay      • Polangui      • Oas      • Ligao      • Guinobatan      • Camalig      • Daraga      • Legazpi 6. Batangas      • Sto. Tomas      • Tanauan City      • Malvar      • Lipa City      • San Jose      • Batangas City      • Bauan 7. Sorsogon      • Castilla      • Sorsogon City      • Casiguran      • Juban      • Irosin      • Santa Magdalena      • Matnog</t>
  </si>
  <si>
    <t>DOTC</t>
  </si>
  <si>
    <t>Resettlement for ISFs Affected by the Supreme Court's Mandamus to Clean-Up the Manila Bay Area</t>
  </si>
  <si>
    <t>Construction of 19,842 housing units in 2017 Construction of 16,000 housing units in 2018 Construction of 18,000 housing units in 2019</t>
  </si>
  <si>
    <t>III, IV-A</t>
  </si>
  <si>
    <t>2017-2020</t>
  </si>
  <si>
    <t>19,842 housing units to be started in 2017</t>
  </si>
  <si>
    <t>Supreme Court's Mandamus of 2008</t>
  </si>
  <si>
    <t>The program is in response to the Supreme Court's Mandamus of 2008 which directed concerned government agencies to clean-up the Manila Bay area. Specifically, the Metro Manila Development Authority (MMDA), in coordination with various agencies including the Housing and Urban Development Coordinating Council (HUDCC), was directed to dismantle and remove all structures, constructions, and other encroachments established or built in violation of RA 7279 and other applicable laws along the following river systems: • Pasig-Marikina-San Juan Rivers • NCR (Paranaque-Zapote, Las Pinas) Rivers • Navotas-Malabon-Tullahan-Tenejeros Rivers • Connecting waterways and esteros in Metro Manila.  The Department of Public Works and Highways (DPWH) was directed to dismantle structures along the following: • Meycauayan-Marilao-Obando (Bulacan) Rivers • Talisay (Bataan) River • Imus (Cavite) River • Laguna de Bay • Other rivers, connecting waterways and esteros that discharge wastewater into the Manila Bay.  Under the program, some 53,539 affected families shall be provided house and lot packages in resettlement areas, complete with community facilities. They shall also be provided community support and livelihood assistance.</t>
  </si>
  <si>
    <t>• Bulacan • Pampanga • Nueva Ecija • Rizal • Cavite • Laguna</t>
  </si>
  <si>
    <t>Settlements Upgrading</t>
  </si>
  <si>
    <t>2,089 lots surveyed/titled/upgraded in 2017 8,000 lots surveyed/titled/upgraded in 2018 13,000 lots surveyed/titled/upgraded in 2019 17,000 lots surveyed/titled/upgraded in 2020</t>
  </si>
  <si>
    <t>Upgraded 227 sites benefitting 168,270 on-site occupants as of 31 December 2016</t>
  </si>
  <si>
    <t>Various Presidential Proclamation on Sites for Socialized Housing Administered by NHA</t>
  </si>
  <si>
    <t>The program is intended to address security of tenure and infrastructure requirements of informal settlements on government-owned land proclaimed or designated as socialized housing sites. Individual lots shall be surveyed and titled for disposition to qualified occupants.</t>
  </si>
  <si>
    <t>Vertical Development: Low-Rise/High-Rise Buildings</t>
  </si>
  <si>
    <t>Construction of 1,590 units in 2017 Construction of 1,164 units in 2018</t>
  </si>
  <si>
    <t>NCR, VII</t>
  </si>
  <si>
    <t>1,590 housing units to be started in 2017</t>
  </si>
  <si>
    <t>This involves the development of low-rise (5-storeys) and high-rise (up to 18-storeys) residential buildings on government-owned properties for low-income formal families</t>
  </si>
  <si>
    <t>Housing Loan Receivables Purchase Program (HLRPP)</t>
  </si>
  <si>
    <t>For the period of 2017-2022, the HLRPP aims to finance 34, 900 housing units for low-income families. (Included in the total project cost was the target for the previous PDP Term of 6, 933 housing units.)</t>
  </si>
  <si>
    <t>Others</t>
  </si>
  <si>
    <t>2010-2023 and beyond</t>
  </si>
  <si>
    <t>None</t>
  </si>
  <si>
    <t>Presidential Decree No. 1267 (NHMFC Mandate)</t>
  </si>
  <si>
    <t>Launched in the first quarter of 2010, the Housing Loan Receivables Purchase Program (HLRPP) provides liquidity support to lending institutions by purchasing their seasoned housing receivables enabling them to recycle their funds in a shorter period of time instead of waiting for the loans to mature (housing loans usually have a term of 15-25 years). These receivables form part of the asset pool for eventual securitization.  The HLRPP has three (3) sub-component programs as follows:  (1) HLRPP 1  -Fixed interest rate in the entire duration of term (7-25 years) with low equity requirement of 20% Downpayment (DP) = 80% Loan-to-Value Ratio (LTV) and 10% DP = 90% LTV. Coverage is expanded to cater for Real Estate Mortgage (REM) and Contract-to-Sell (CTS)  (2) HLRPP 2 : Socialized Housing Loan Takeout of Receivables (SHeLTeR)  -Housing Loans of up to P450K. Fixed interest rate of Year 1-10 = 4.5% and Year 11-end of term = 6.5%. No equity requirement. 100% LTV not exceeding P450K.  (3) HLRPP 3: Reverse Mortgage Program - MAginhawang BUhay dahil sa baHAY (MABUHAY) -Part of NHMFC’s efforts to address the needs of the senior members of our community. Allows Seniors to convert portion of their home equity into cash in order to address their needs. With this, NHMFC will be able to provide an additional financing window for Senior Citizens in support to Republic Act No. 9994 or the "Expanded Senior Citizens Act of 2010".</t>
  </si>
  <si>
    <t>agenda_4</t>
  </si>
  <si>
    <t>The HLRPP2: Socialized Housing Loan Take-Out of Receivables (SHeLTeR) Program's budget is carved out in the total HLRPP budget and recorded under the TRIP. Since,  SHeLTeR Program had received a budget support for 2017.</t>
  </si>
  <si>
    <t>NHMFC</t>
  </si>
  <si>
    <t>Community Mortgage Program</t>
  </si>
  <si>
    <t>HUDCC-SHFC</t>
  </si>
  <si>
    <t>250,590 ISFs provided with shelter security</t>
  </si>
  <si>
    <t>631 ISFs provided with shelter security equivalent to P 40,560,114.20 of loans released</t>
  </si>
  <si>
    <t>National Shelter Program</t>
  </si>
  <si>
    <t>The CMP, which has been in continuous existence since 1989, is a social housing finance scheme that allows organized communities of informal settler families (ISFs) to obtain security of tenure by providing them affordable community loans for land acquisition, site development, and housing construction. A distinct feature of this program is its highly community-driven nature wherein the communities have the opportunity to choose the land location, negotiate the purchase with landowners, hire building contractors, and monitor the construction.    The maximum loan amount that a community of ISFs can avail is P250,000.00 per ISF, payable in 25 years at an interest rate of six (6) percent per annum.</t>
  </si>
  <si>
    <t xml:space="preserve">High Density Housing Program </t>
  </si>
  <si>
    <t>Universal and transformative Social Protection (SP) for all achievedAccess to affordable, adequate, safe, and secure shelter in well-planned communities expandedImplement strategic infrastructure for the sector</t>
  </si>
  <si>
    <t>134,934 ISFs provided with shelter security</t>
  </si>
  <si>
    <t>546 ISFs provided with shelter security equivalent to P 32,461,885.34 of loans released</t>
  </si>
  <si>
    <t>Oplan Likas (PhP50 Billion Housing Program)</t>
  </si>
  <si>
    <t>The HDH Program, which was implemented in 2013, is a community-driven shelter program of the Social Housing Finance Corporation (SHFC). In this program, ISFs organize themselves into communities and develop their shelter plans (“People’s Plan”) which will allow them to reside in multi-storey residential buildings through an incity, near site relocation, or a land sharing arrangement.   The HDH program may also be utilized to refinance completed shelter projects of local government units (LGUs) in order for them to liquefy their assets, and enable them to re-use or revolve their funds for other housing projects. These LGU shelter projects, however, should be intended for ISF communities who have been residing in danger areas for them to be considered for HDH refinancing.   The maximum loan an ISF community can apply for is P450,000.00 (per ISF) to be paid through a graduated amortization scheme over thirty (30) years, at an interest rate of 4.5 percent per annum. The loan can only be utilized for land and building construction, or refinancing.</t>
  </si>
  <si>
    <t>On Spatial Coverage: HDH is currently being implemented in NCR (in-city/near city) but there is a definite plan to expand the coverage of the program to other highly-urbanized cities.</t>
  </si>
  <si>
    <t>Housing for FAB Workers</t>
  </si>
  <si>
    <t>AFAB</t>
  </si>
  <si>
    <t>Infrastructure Development accelerated and operations sustained/Clean and healthy environment protected</t>
  </si>
  <si>
    <t>117 economic housing units constructed  To construct three three-storey building for economic housing with 13 units each floor or a toral of 39 units. Each housing unit will be 30 sqm. Each floor has an area of 401.25 sqm or the total floor area of the housing is 1,203.75 sqm. The proposed lease rate and lease term are PHP 1,500 per unit for 25 years, respectively.</t>
  </si>
  <si>
    <t>Project</t>
  </si>
  <si>
    <t>AFAB Masterplan</t>
  </si>
  <si>
    <t>To complement AFAB's efforts to provide conducive environment for investment and job generation and to meet the demand in housing due to the increasing trend in employment.</t>
  </si>
  <si>
    <t>Bataan</t>
  </si>
  <si>
    <t>For Senate approval</t>
  </si>
  <si>
    <t>Site Development at Sitio Karagatan for Economic Housing</t>
  </si>
  <si>
    <t>​​11,863 sqm. area developed</t>
  </si>
  <si>
    <t>Clearing and grubbing works including provision of roads and drainage lines.  The intention is to prepare the identified available lots for the construction of economic housing.</t>
  </si>
  <si>
    <t>Total Investment Targets</t>
  </si>
  <si>
    <t>Note: The implementation mode,investment targets and other project details of the projects as proposed by the implementing agencies/offices, may change in the course of project development, review and approval.</t>
  </si>
  <si>
    <t>Implementation Period</t>
  </si>
  <si>
    <t>III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</si>
</sst>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_);_(* \(#,##0.00\);_(* &quot;-&quot;??_);_(@_)"/>
  </numFmts>
  <fonts count="11" x14ac:knownFonts="1">
    <font>
      <sz val="11"/>
      <color theme="1"/>
      <name val="Calibri"/>
      <family val="2"/>
      <scheme val="minor"/>
    </font>
    <font>
      <sz val="11"/>
      <color theme="1"/>
      <name val="Calibri"/>
      <family val="2"/>
      <scheme val="minor"/>
    </font>
    <font>
      <b/>
      <sz val="12"/>
      <color theme="0"/>
      <name val="Arial"/>
      <family val="2"/>
    </font>
    <font>
      <sz val="11"/>
      <name val="Calibri"/>
      <family val="2"/>
    </font>
    <font>
      <b/>
      <sz val="11"/>
      <name val="Calibri"/>
      <family val="2"/>
    </font>
    <font>
      <sz val="12"/>
      <name val="Arial"/>
      <family val="2"/>
    </font>
    <font>
      <sz val="12"/>
      <color theme="1"/>
      <name val="Arial"/>
      <family val="2"/>
    </font>
    <font>
      <b/>
      <sz val="12"/>
      <name val="Arial"/>
      <family val="2"/>
    </font>
    <font>
      <i/>
      <sz val="9"/>
      <color theme="1"/>
      <name val="Arial"/>
      <family val="2"/>
    </font>
    <font>
      <sz val="9"/>
      <color theme="1"/>
      <name val="Arial"/>
      <family val="2"/>
    </font>
    <font>
      <sz val="12"/>
      <name val="Calibri"/>
      <family val="2"/>
    </font>
  </fonts>
  <fills count="4">
    <fill>
      <patternFill patternType="none"/>
    </fill>
    <fill>
      <patternFill patternType="gray125"/>
    </fill>
    <fill>
      <patternFill patternType="solid">
        <fgColor theme="3"/>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43" fontId="1" fillId="0" borderId="0" applyFont="0" applyFill="0" applyBorder="0" applyAlignment="0" applyProtection="0"/>
    <xf numFmtId="0" fontId="3" fillId="0" borderId="0"/>
  </cellStyleXfs>
  <cellXfs count="27">
    <xf numFmtId="0" fontId="0" fillId="0" borderId="0" xfId="0"/>
    <xf numFmtId="0" fontId="2" fillId="2" borderId="1" xfId="0" applyFont="1" applyFill="1" applyBorder="1" applyAlignment="1">
      <alignment horizontal="center" vertical="center" wrapText="1"/>
    </xf>
    <xf numFmtId="0" fontId="4" fillId="0" borderId="1" xfId="2" applyFont="1" applyFill="1" applyBorder="1" applyAlignment="1"/>
    <xf numFmtId="0" fontId="4" fillId="3" borderId="1" xfId="2" applyFont="1" applyFill="1" applyBorder="1" applyAlignment="1">
      <alignment horizontal="center"/>
    </xf>
    <xf numFmtId="0" fontId="3" fillId="3" borderId="0" xfId="2" applyFont="1" applyFill="1" applyBorder="1" applyAlignment="1"/>
    <xf numFmtId="0" fontId="4" fillId="3" borderId="1" xfId="2" applyFont="1" applyFill="1" applyBorder="1" applyAlignment="1"/>
    <xf numFmtId="0" fontId="3" fillId="0" borderId="0" xfId="2" applyFont="1" applyFill="1" applyBorder="1"/>
    <xf numFmtId="0" fontId="5" fillId="0" borderId="1" xfId="0" applyFont="1" applyBorder="1" applyAlignment="1">
      <alignment horizontal="left" vertical="top" wrapText="1"/>
    </xf>
    <xf numFmtId="0" fontId="5" fillId="0" borderId="1" xfId="0" applyFont="1" applyFill="1" applyBorder="1" applyAlignment="1">
      <alignment horizontal="center" vertical="top" wrapText="1"/>
    </xf>
    <xf numFmtId="0" fontId="5" fillId="0" borderId="1" xfId="0" applyFont="1" applyFill="1" applyBorder="1" applyAlignment="1">
      <alignment horizontal="left" vertical="top" wrapText="1"/>
    </xf>
    <xf numFmtId="43" fontId="6" fillId="0" borderId="1" xfId="1" applyFont="1" applyBorder="1" applyAlignment="1">
      <alignment horizontal="right" vertical="top" wrapText="1"/>
    </xf>
    <xf numFmtId="0" fontId="3" fillId="0" borderId="1" xfId="2" applyFont="1" applyFill="1" applyBorder="1" applyAlignment="1"/>
    <xf numFmtId="43" fontId="3" fillId="0" borderId="0" xfId="1" applyFont="1" applyFill="1" applyBorder="1" applyAlignment="1"/>
    <xf numFmtId="0" fontId="3" fillId="3" borderId="1" xfId="2" applyFont="1" applyFill="1" applyBorder="1" applyAlignment="1"/>
    <xf numFmtId="43" fontId="7" fillId="0" borderId="1" xfId="2" applyNumberFormat="1" applyFont="1" applyFill="1" applyBorder="1"/>
    <xf numFmtId="0" fontId="3" fillId="0" borderId="0" xfId="2" applyFont="1" applyFill="1" applyBorder="1" applyAlignment="1"/>
    <xf numFmtId="0" fontId="10" fillId="0" borderId="0" xfId="2" applyFont="1" applyFill="1" applyBorder="1" applyAlignment="1">
      <alignment horizontal="center" vertical="top"/>
    </xf>
    <xf numFmtId="0" fontId="10" fillId="0" borderId="0" xfId="2" applyFont="1" applyFill="1" applyBorder="1"/>
    <xf numFmtId="0" fontId="10" fillId="0" borderId="0" xfId="2" applyFont="1" applyFill="1" applyBorder="1" applyAlignment="1">
      <alignment vertical="top"/>
    </xf>
    <xf numFmtId="0" fontId="10" fillId="0" borderId="0" xfId="2" applyFont="1" applyFill="1" applyBorder="1" applyAlignment="1">
      <alignment vertical="top" wrapText="1"/>
    </xf>
    <xf numFmtId="0" fontId="10" fillId="0" borderId="0" xfId="2" applyFont="1" applyFill="1" applyBorder="1" applyAlignment="1">
      <alignment horizontal="center"/>
    </xf>
    <xf numFmtId="0" fontId="2" fillId="2" borderId="1" xfId="0" applyFont="1" applyFill="1" applyBorder="1" applyAlignment="1">
      <alignment horizontal="center" vertical="center" wrapText="1"/>
    </xf>
    <xf numFmtId="0" fontId="7" fillId="0" borderId="1" xfId="2" applyFont="1" applyFill="1" applyBorder="1" applyAlignment="1">
      <alignment horizontal="right" vertical="top" wrapText="1"/>
    </xf>
    <xf numFmtId="0" fontId="8" fillId="0" borderId="0" xfId="0" applyFont="1" applyAlignment="1">
      <alignment horizontal="left" vertical="top" wrapText="1"/>
    </xf>
    <xf numFmtId="0" fontId="9" fillId="0" borderId="0" xfId="0" applyFont="1" applyAlignment="1">
      <alignment horizontal="left" vertical="top"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EMALA~1\AppData\Local\Temp\notes256C9A\PIPOL%20template_AAAE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jsmandi\Desktop\Updated%20Additional%20TRIP%20FY%202018-2020%20For%20Inclusion%20in%202017-2022%20PI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EMALA~1\AppData\Local\Temp\notes256C9A\PIPOL%20template%206.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2">
          <cell r="A2" t="str">
            <v>Nationwide</v>
          </cell>
        </row>
        <row r="3">
          <cell r="A3" t="str">
            <v>Inter-regional</v>
          </cell>
        </row>
        <row r="4">
          <cell r="A4" t="str">
            <v>Region specific</v>
          </cell>
        </row>
        <row r="11">
          <cell r="A11" t="str">
            <v>Major Capital Investment Programs and Projects</v>
          </cell>
        </row>
        <row r="12">
          <cell r="A12" t="str">
            <v>Technical Assistance and Institutional Development Activities</v>
          </cell>
        </row>
        <row r="13">
          <cell r="A13" t="str">
            <v>Relending Activities of GFIs</v>
          </cell>
        </row>
        <row r="14">
          <cell r="A14" t="str">
            <v>Administrative Building (Costing 1 Billion and above for ICC notation)</v>
          </cell>
        </row>
        <row r="481">
          <cell r="A481" t="str">
            <v>Locally Funded Project</v>
          </cell>
        </row>
        <row r="482">
          <cell r="A482" t="str">
            <v>Public-Private Partnership</v>
          </cell>
        </row>
        <row r="483">
          <cell r="A483" t="str">
            <v>Official Development Assistance</v>
          </cell>
        </row>
        <row r="484">
          <cell r="A484" t="str">
            <v>Others</v>
          </cell>
        </row>
        <row r="485">
          <cell r="A485" t="str">
            <v>Joint Venture</v>
          </cell>
        </row>
        <row r="486">
          <cell r="A486" t="str">
            <v>To be determined</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Information"/>
      <sheetName val="Investment Targets"/>
      <sheetName val="Feasibility Study Costs"/>
      <sheetName val="ROWA or Resettlement Costs"/>
      <sheetName val="Validation List"/>
      <sheetName val="List"/>
    </sheetNames>
    <sheetDataSet>
      <sheetData sheetId="0"/>
      <sheetData sheetId="1"/>
      <sheetData sheetId="2"/>
      <sheetData sheetId="3"/>
      <sheetData sheetId="4">
        <row r="2">
          <cell r="B2" t="str">
            <v>Nationwide</v>
          </cell>
          <cell r="D2" t="str">
            <v>Major Capital Investment Programs and Projects</v>
          </cell>
          <cell r="F2" t="str">
            <v>Program</v>
          </cell>
          <cell r="L2" t="str">
            <v>Yes</v>
          </cell>
          <cell r="N2" t="str">
            <v>Pre-Feasibility Study</v>
          </cell>
        </row>
        <row r="3">
          <cell r="B3" t="str">
            <v>Inter-regional</v>
          </cell>
          <cell r="D3" t="str">
            <v>Technical Assistance and Institutional Development Activities</v>
          </cell>
          <cell r="F3" t="str">
            <v>Project</v>
          </cell>
          <cell r="L3" t="str">
            <v>No</v>
          </cell>
          <cell r="N3" t="str">
            <v>Feasibility Study</v>
          </cell>
        </row>
        <row r="4">
          <cell r="B4" t="str">
            <v>Region specific</v>
          </cell>
          <cell r="D4" t="str">
            <v>Relending Activities of GFIs</v>
          </cell>
          <cell r="N4" t="str">
            <v>ICC Evaluation</v>
          </cell>
        </row>
        <row r="5">
          <cell r="D5" t="str">
            <v xml:space="preserve">Administrative Building </v>
          </cell>
          <cell r="N5" t="str">
            <v>RDC Approval</v>
          </cell>
        </row>
        <row r="6">
          <cell r="N6" t="str">
            <v>Environmental Compliance Certificate</v>
          </cell>
        </row>
        <row r="7">
          <cell r="N7" t="str">
            <v>Detailed Engineering Design</v>
          </cell>
        </row>
        <row r="8">
          <cell r="N8" t="str">
            <v>Right-of-Way Acquisition</v>
          </cell>
        </row>
        <row r="9">
          <cell r="N9" t="str">
            <v>Relocation Action Plan</v>
          </cell>
        </row>
        <row r="10">
          <cell r="N10" t="str">
            <v>Others</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435">
          <cell r="A435" t="str">
            <v>Completed</v>
          </cell>
        </row>
        <row r="436">
          <cell r="A436" t="str">
            <v>Tier 1 (ongoing)</v>
          </cell>
        </row>
        <row r="437">
          <cell r="A437" t="str">
            <v>Level 1 (Approved by the ICC and/or NEDA Board but not yet ongoing</v>
          </cell>
        </row>
        <row r="438">
          <cell r="A438" t="str">
            <v>Level 2 (Proposed with FS Completed, for ICC processing in 2017 (if applicable) and inclusion in NEP 2018)</v>
          </cell>
        </row>
        <row r="439">
          <cell r="A439" t="str">
            <v>Level 3 (Proposed with Ongoing FS for completion before July 2017, for ICC processing in 2018 (if applicable) and in inclusion in the NEP 2019)</v>
          </cell>
        </row>
        <row r="440">
          <cell r="A440" t="str">
            <v>Level 4 (Proposed with Concept Paper and FS for completion in 2018, for ICC processing in 2019 (if applicable) and for inclusion in the NEP 2020)</v>
          </cell>
        </row>
        <row r="441">
          <cell r="A441" t="str">
            <v>Deferred</v>
          </cell>
        </row>
        <row r="442">
          <cell r="A442" t="str">
            <v>Dropped</v>
          </cell>
        </row>
      </sheetData>
      <sheetData sheetId="1"/>
      <sheetData sheetId="2"/>
      <sheetData sheetId="3"/>
      <sheetData sheetId="4"/>
      <sheetData sheetId="5">
        <row r="3">
          <cell r="I3" t="str">
            <v>1) Continue and maintain the current macroeconomic policies, including fiscal, monetary and trade policies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W25"/>
  <sheetViews>
    <sheetView showGridLines="0" tabSelected="1" showRuler="0" view="pageLayout" zoomScale="55" zoomScaleNormal="70" zoomScaleSheetLayoutView="40" zoomScalePageLayoutView="55" workbookViewId="0">
      <selection activeCell="A24" sqref="A24"/>
    </sheetView>
  </sheetViews>
  <sheetFormatPr defaultRowHeight="15.75" x14ac:dyDescent="0.25"/>
  <cols>
    <col min="1" max="1" width="30.7109375" style="18" customWidth="1"/>
    <col min="2" max="2" width="20.7109375" style="16" customWidth="1"/>
    <col min="3" max="4" width="30.7109375" style="18" customWidth="1"/>
    <col min="5" max="5" width="40.7109375" style="19" customWidth="1"/>
    <col min="6" max="6" width="14.7109375" style="16" customWidth="1"/>
    <col min="7" max="7" width="14.7109375" style="20" customWidth="1"/>
    <col min="8" max="9" width="20.7109375" style="16" customWidth="1"/>
    <col min="10" max="15" width="20.7109375" style="17" customWidth="1"/>
    <col min="16" max="16" width="30.7109375" style="17" customWidth="1"/>
    <col min="17" max="18" width="27" style="15" hidden="1" customWidth="1"/>
    <col min="19" max="20" width="28" style="15" hidden="1" customWidth="1"/>
    <col min="21" max="21" width="23" style="15" hidden="1" customWidth="1"/>
    <col min="22" max="22" width="33" style="15" hidden="1" customWidth="1"/>
    <col min="23" max="23" width="25" style="15" hidden="1" customWidth="1"/>
    <col min="24" max="24" width="23" style="15" hidden="1" customWidth="1"/>
    <col min="25" max="25" width="29.140625" style="15" hidden="1" customWidth="1"/>
    <col min="26" max="26" width="132.140625" style="15" hidden="1" customWidth="1"/>
    <col min="27" max="28" width="11.42578125" style="15" hidden="1" customWidth="1"/>
    <col min="29" max="29" width="18" style="15" hidden="1" customWidth="1"/>
    <col min="30" max="30" width="45.140625" style="15" hidden="1" customWidth="1"/>
    <col min="31" max="32" width="10.7109375" style="15" hidden="1" customWidth="1"/>
    <col min="33" max="33" width="29" style="15" hidden="1" customWidth="1"/>
    <col min="34" max="34" width="34.42578125" style="15" hidden="1" customWidth="1"/>
    <col min="35" max="35" width="19" style="15" hidden="1" customWidth="1"/>
    <col min="36" max="37" width="20" style="15" hidden="1" customWidth="1"/>
    <col min="38" max="39" width="25" style="15" hidden="1" customWidth="1"/>
    <col min="40" max="41" width="26" style="15" hidden="1" customWidth="1"/>
    <col min="42" max="42" width="21" style="15" hidden="1" customWidth="1"/>
    <col min="43" max="43" width="31" style="15" hidden="1" customWidth="1"/>
    <col min="44" max="45" width="23" style="15" hidden="1" customWidth="1"/>
    <col min="46" max="47" width="15" style="15" hidden="1" customWidth="1"/>
    <col min="48" max="49" width="16" style="15" hidden="1" customWidth="1"/>
    <col min="50" max="50" width="11" style="15" hidden="1" customWidth="1"/>
    <col min="51" max="51" width="21" style="15" hidden="1" customWidth="1"/>
    <col min="52" max="52" width="13" style="15" hidden="1" customWidth="1"/>
    <col min="53" max="53" width="23" style="15" hidden="1" customWidth="1"/>
    <col min="54" max="54" width="58" style="15" hidden="1" customWidth="1"/>
    <col min="55" max="55" width="22.42578125" style="15" hidden="1" customWidth="1"/>
    <col min="56" max="57" width="22" style="15" hidden="1" customWidth="1"/>
    <col min="58" max="59" width="15" style="15" hidden="1" customWidth="1"/>
    <col min="60" max="61" width="16" style="15" hidden="1" customWidth="1"/>
    <col min="62" max="62" width="11" style="15" hidden="1" customWidth="1"/>
    <col min="63" max="63" width="21" style="15" hidden="1" customWidth="1"/>
    <col min="64" max="64" width="13" style="15" hidden="1" customWidth="1"/>
    <col min="65" max="66" width="15" style="15" hidden="1" customWidth="1"/>
    <col min="67" max="68" width="16" style="15" hidden="1" customWidth="1"/>
    <col min="69" max="69" width="11" style="15" hidden="1" customWidth="1"/>
    <col min="70" max="70" width="21" style="15" hidden="1" customWidth="1"/>
    <col min="71" max="71" width="13" style="15" hidden="1" customWidth="1"/>
    <col min="72" max="73" width="15" style="15" hidden="1" customWidth="1"/>
    <col min="74" max="75" width="16" style="15" hidden="1" customWidth="1"/>
    <col min="76" max="76" width="11" style="15" hidden="1" customWidth="1"/>
    <col min="77" max="77" width="21" style="15" hidden="1" customWidth="1"/>
    <col min="78" max="78" width="13" style="15" hidden="1" customWidth="1"/>
    <col min="79" max="80" width="15" style="15" hidden="1" customWidth="1"/>
    <col min="81" max="82" width="16" style="15" hidden="1" customWidth="1"/>
    <col min="83" max="83" width="11" style="15" hidden="1" customWidth="1"/>
    <col min="84" max="84" width="21" style="15" hidden="1" customWidth="1"/>
    <col min="85" max="85" width="13" style="15" hidden="1" customWidth="1"/>
    <col min="86" max="87" width="15" style="15" hidden="1" customWidth="1"/>
    <col min="88" max="89" width="16" style="15" hidden="1" customWidth="1"/>
    <col min="90" max="90" width="11" style="15" hidden="1" customWidth="1"/>
    <col min="91" max="91" width="21" style="15" hidden="1" customWidth="1"/>
    <col min="92" max="92" width="13" style="15" hidden="1" customWidth="1"/>
    <col min="93" max="94" width="15" style="15" hidden="1" customWidth="1"/>
    <col min="95" max="96" width="16" style="15" hidden="1" customWidth="1"/>
    <col min="97" max="97" width="11" style="15" hidden="1" customWidth="1"/>
    <col min="98" max="98" width="21" style="15" hidden="1" customWidth="1"/>
    <col min="99" max="99" width="13" style="15" hidden="1" customWidth="1"/>
    <col min="100" max="100" width="15" style="15" hidden="1" customWidth="1"/>
    <col min="101" max="101" width="18" style="15" hidden="1" customWidth="1"/>
    <col min="102" max="16384" width="9.140625" style="6"/>
  </cols>
  <sheetData>
    <row r="1" spans="1:101" ht="30.75" customHeight="1" x14ac:dyDescent="0.25">
      <c r="A1" s="21" t="s">
        <v>0</v>
      </c>
      <c r="B1" s="21" t="s">
        <v>1</v>
      </c>
      <c r="C1" s="21" t="s">
        <v>2</v>
      </c>
      <c r="D1" s="21" t="s">
        <v>3</v>
      </c>
      <c r="E1" s="21" t="s">
        <v>4</v>
      </c>
      <c r="F1" s="21" t="s">
        <v>5</v>
      </c>
      <c r="G1" s="21" t="s">
        <v>6</v>
      </c>
      <c r="H1" s="21" t="s">
        <v>7</v>
      </c>
      <c r="I1" s="25" t="s">
        <v>247</v>
      </c>
      <c r="J1" s="21" t="s">
        <v>8</v>
      </c>
      <c r="K1" s="21"/>
      <c r="L1" s="21"/>
      <c r="M1" s="21"/>
      <c r="N1" s="21"/>
      <c r="O1" s="21"/>
      <c r="P1" s="21"/>
      <c r="Q1" s="2" t="s">
        <v>9</v>
      </c>
      <c r="R1" s="2" t="s">
        <v>10</v>
      </c>
      <c r="S1" s="2" t="s">
        <v>11</v>
      </c>
      <c r="T1" s="2" t="s">
        <v>12</v>
      </c>
      <c r="U1" s="2" t="s">
        <v>13</v>
      </c>
      <c r="V1" s="2" t="s">
        <v>14</v>
      </c>
      <c r="W1" s="2" t="s">
        <v>15</v>
      </c>
      <c r="X1" s="3" t="s">
        <v>16</v>
      </c>
      <c r="Y1" s="4" t="s">
        <v>17</v>
      </c>
      <c r="Z1" s="2" t="s">
        <v>18</v>
      </c>
      <c r="AA1" s="5" t="s">
        <v>19</v>
      </c>
      <c r="AB1" s="5" t="s">
        <v>20</v>
      </c>
      <c r="AC1" s="2" t="s">
        <v>21</v>
      </c>
      <c r="AD1" s="2" t="s">
        <v>22</v>
      </c>
      <c r="AE1" s="2" t="s">
        <v>23</v>
      </c>
      <c r="AF1" s="2" t="s">
        <v>24</v>
      </c>
      <c r="AG1" s="2" t="s">
        <v>25</v>
      </c>
      <c r="AH1" s="2" t="s">
        <v>26</v>
      </c>
      <c r="AI1" s="2" t="s">
        <v>27</v>
      </c>
      <c r="AJ1" s="2" t="s">
        <v>28</v>
      </c>
      <c r="AK1" s="2" t="s">
        <v>29</v>
      </c>
      <c r="AL1" s="2" t="s">
        <v>30</v>
      </c>
      <c r="AM1" s="2" t="s">
        <v>31</v>
      </c>
      <c r="AN1" s="2" t="s">
        <v>32</v>
      </c>
      <c r="AO1" s="2" t="s">
        <v>33</v>
      </c>
      <c r="AP1" s="2" t="s">
        <v>34</v>
      </c>
      <c r="AQ1" s="2" t="s">
        <v>35</v>
      </c>
      <c r="AR1" s="2" t="s">
        <v>36</v>
      </c>
      <c r="AS1" s="3" t="s">
        <v>37</v>
      </c>
      <c r="AT1" s="2" t="s">
        <v>38</v>
      </c>
      <c r="AU1" s="2" t="s">
        <v>39</v>
      </c>
      <c r="AV1" s="2" t="s">
        <v>40</v>
      </c>
      <c r="AW1" s="2" t="s">
        <v>41</v>
      </c>
      <c r="AX1" s="2" t="s">
        <v>42</v>
      </c>
      <c r="AY1" s="2" t="s">
        <v>43</v>
      </c>
      <c r="AZ1" s="2" t="s">
        <v>44</v>
      </c>
      <c r="BA1" s="3" t="s">
        <v>45</v>
      </c>
      <c r="BB1" s="2" t="s">
        <v>46</v>
      </c>
      <c r="BC1" s="2" t="s">
        <v>47</v>
      </c>
      <c r="BD1" s="2" t="s">
        <v>48</v>
      </c>
      <c r="BE1" s="2" t="s">
        <v>49</v>
      </c>
      <c r="BF1" s="2" t="s">
        <v>50</v>
      </c>
      <c r="BG1" s="2" t="s">
        <v>51</v>
      </c>
      <c r="BH1" s="2" t="s">
        <v>52</v>
      </c>
      <c r="BI1" s="2" t="s">
        <v>53</v>
      </c>
      <c r="BJ1" s="2" t="s">
        <v>54</v>
      </c>
      <c r="BK1" s="2" t="s">
        <v>55</v>
      </c>
      <c r="BL1" s="2" t="s">
        <v>56</v>
      </c>
      <c r="BM1" s="2" t="s">
        <v>57</v>
      </c>
      <c r="BN1" s="2" t="s">
        <v>58</v>
      </c>
      <c r="BO1" s="2" t="s">
        <v>59</v>
      </c>
      <c r="BP1" s="2" t="s">
        <v>60</v>
      </c>
      <c r="BQ1" s="2" t="s">
        <v>61</v>
      </c>
      <c r="BR1" s="2" t="s">
        <v>62</v>
      </c>
      <c r="BS1" s="2" t="s">
        <v>63</v>
      </c>
      <c r="BT1" s="2" t="s">
        <v>64</v>
      </c>
      <c r="BU1" s="2" t="s">
        <v>65</v>
      </c>
      <c r="BV1" s="2" t="s">
        <v>66</v>
      </c>
      <c r="BW1" s="2" t="s">
        <v>67</v>
      </c>
      <c r="BX1" s="2" t="s">
        <v>68</v>
      </c>
      <c r="BY1" s="2" t="s">
        <v>69</v>
      </c>
      <c r="BZ1" s="2" t="s">
        <v>70</v>
      </c>
      <c r="CA1" s="2" t="s">
        <v>71</v>
      </c>
      <c r="CB1" s="2" t="s">
        <v>72</v>
      </c>
      <c r="CC1" s="2" t="s">
        <v>73</v>
      </c>
      <c r="CD1" s="2" t="s">
        <v>74</v>
      </c>
      <c r="CE1" s="2" t="s">
        <v>75</v>
      </c>
      <c r="CF1" s="2" t="s">
        <v>76</v>
      </c>
      <c r="CG1" s="2" t="s">
        <v>77</v>
      </c>
      <c r="CH1" s="2" t="s">
        <v>78</v>
      </c>
      <c r="CI1" s="2" t="s">
        <v>79</v>
      </c>
      <c r="CJ1" s="2" t="s">
        <v>80</v>
      </c>
      <c r="CK1" s="2" t="s">
        <v>81</v>
      </c>
      <c r="CL1" s="2" t="s">
        <v>82</v>
      </c>
      <c r="CM1" s="2" t="s">
        <v>83</v>
      </c>
      <c r="CN1" s="2" t="s">
        <v>84</v>
      </c>
      <c r="CO1" s="2" t="s">
        <v>85</v>
      </c>
      <c r="CP1" s="2" t="s">
        <v>86</v>
      </c>
      <c r="CQ1" s="2" t="s">
        <v>87</v>
      </c>
      <c r="CR1" s="2" t="s">
        <v>88</v>
      </c>
      <c r="CS1" s="2" t="s">
        <v>89</v>
      </c>
      <c r="CT1" s="2" t="s">
        <v>90</v>
      </c>
      <c r="CU1" s="2" t="s">
        <v>91</v>
      </c>
      <c r="CV1" s="2" t="s">
        <v>92</v>
      </c>
      <c r="CW1" s="2" t="s">
        <v>93</v>
      </c>
    </row>
    <row r="2" spans="1:101" x14ac:dyDescent="0.25">
      <c r="A2" s="21"/>
      <c r="B2" s="21"/>
      <c r="C2" s="21"/>
      <c r="D2" s="21"/>
      <c r="E2" s="21"/>
      <c r="F2" s="21"/>
      <c r="G2" s="21"/>
      <c r="H2" s="21"/>
      <c r="I2" s="26"/>
      <c r="J2" s="1">
        <v>2017</v>
      </c>
      <c r="K2" s="1">
        <v>2018</v>
      </c>
      <c r="L2" s="1">
        <v>2019</v>
      </c>
      <c r="M2" s="1">
        <v>2020</v>
      </c>
      <c r="N2" s="1">
        <v>2021</v>
      </c>
      <c r="O2" s="1">
        <v>2022</v>
      </c>
      <c r="P2" s="1" t="s">
        <v>94</v>
      </c>
      <c r="Q2" s="2"/>
      <c r="R2" s="2"/>
      <c r="S2" s="2"/>
      <c r="T2" s="2"/>
      <c r="U2" s="2"/>
      <c r="V2" s="2"/>
      <c r="W2" s="2"/>
      <c r="X2" s="3"/>
      <c r="Y2" s="4"/>
      <c r="Z2" s="2"/>
      <c r="AA2" s="5"/>
      <c r="AB2" s="5"/>
      <c r="AC2" s="2"/>
      <c r="AD2" s="2"/>
      <c r="AE2" s="2"/>
      <c r="AF2" s="2"/>
      <c r="AG2" s="2"/>
      <c r="AH2" s="2"/>
      <c r="AI2" s="2"/>
      <c r="AJ2" s="2"/>
      <c r="AK2" s="2"/>
      <c r="AL2" s="2"/>
      <c r="AM2" s="2"/>
      <c r="AN2" s="2"/>
      <c r="AO2" s="2"/>
      <c r="AP2" s="2"/>
      <c r="AQ2" s="2"/>
      <c r="AR2" s="2"/>
      <c r="AS2" s="3"/>
      <c r="AT2" s="2"/>
      <c r="AU2" s="2"/>
      <c r="AV2" s="2"/>
      <c r="AW2" s="2"/>
      <c r="AX2" s="2"/>
      <c r="AY2" s="2"/>
      <c r="AZ2" s="2"/>
      <c r="BA2" s="3"/>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c r="CO2" s="2"/>
      <c r="CP2" s="2"/>
      <c r="CQ2" s="2"/>
      <c r="CR2" s="2"/>
      <c r="CS2" s="2"/>
      <c r="CT2" s="2"/>
      <c r="CU2" s="2"/>
      <c r="CV2" s="2"/>
      <c r="CW2" s="2"/>
    </row>
    <row r="3" spans="1:101" ht="75" x14ac:dyDescent="0.25">
      <c r="A3" s="7" t="s">
        <v>95</v>
      </c>
      <c r="B3" s="8" t="s">
        <v>96</v>
      </c>
      <c r="C3" s="9" t="s">
        <v>97</v>
      </c>
      <c r="D3" s="9" t="s">
        <v>98</v>
      </c>
      <c r="E3" s="7" t="s">
        <v>99</v>
      </c>
      <c r="F3" s="8" t="s">
        <v>100</v>
      </c>
      <c r="G3" s="8" t="s">
        <v>101</v>
      </c>
      <c r="H3" s="8" t="s">
        <v>102</v>
      </c>
      <c r="I3" s="8" t="s">
        <v>103</v>
      </c>
      <c r="J3" s="10">
        <f t="shared" ref="J3:J22" si="0">SUM(BF3:BL3)</f>
        <v>355693000</v>
      </c>
      <c r="K3" s="10">
        <f t="shared" ref="K3:K22" si="1">SUM(BM3:BS3)</f>
        <v>852492510</v>
      </c>
      <c r="L3" s="10">
        <f t="shared" ref="L3:L22" si="2">SUM(BT3:BZ3)</f>
        <v>852492510</v>
      </c>
      <c r="M3" s="10">
        <f t="shared" ref="M3:M22" si="3">SUM(CA3:CG3)</f>
        <v>852492510</v>
      </c>
      <c r="N3" s="10">
        <f t="shared" ref="N3:N22" si="4">SUM(CH3:CN3)</f>
        <v>852492510</v>
      </c>
      <c r="O3" s="10">
        <f t="shared" ref="O3:O22" si="5">SUM(CO3:CU3)</f>
        <v>852492510</v>
      </c>
      <c r="P3" s="10">
        <f t="shared" ref="P3:P22" si="6">SUM(O3,N3,M3,L3,K3,J3)</f>
        <v>4618155550</v>
      </c>
      <c r="Q3" s="11" t="s">
        <v>104</v>
      </c>
      <c r="R3" s="11" t="s">
        <v>104</v>
      </c>
      <c r="S3" s="11" t="s">
        <v>104</v>
      </c>
      <c r="T3" s="11" t="s">
        <v>104</v>
      </c>
      <c r="U3" s="11" t="s">
        <v>104</v>
      </c>
      <c r="V3" s="11" t="s">
        <v>104</v>
      </c>
      <c r="W3" s="11" t="s">
        <v>104</v>
      </c>
      <c r="X3" s="11">
        <f>SUM(Q3:W3)</f>
        <v>0</v>
      </c>
      <c r="Y3" s="12">
        <f t="shared" ref="Y3:Y22" si="7">SUM(X3,O3,N3,M3,L3,K3,J3,BA3,AS3)</f>
        <v>4618155550</v>
      </c>
      <c r="Z3" s="11" t="s">
        <v>105</v>
      </c>
      <c r="AA3" s="11">
        <v>1</v>
      </c>
      <c r="AB3" s="11">
        <v>1</v>
      </c>
      <c r="AC3" s="11" t="s">
        <v>106</v>
      </c>
      <c r="AD3" s="11" t="s">
        <v>107</v>
      </c>
      <c r="AE3" s="11" t="s">
        <v>108</v>
      </c>
      <c r="AF3" s="11" t="s">
        <v>109</v>
      </c>
      <c r="AG3" s="11" t="s">
        <v>104</v>
      </c>
      <c r="AH3" s="11" t="s">
        <v>104</v>
      </c>
      <c r="AI3" s="11" t="s">
        <v>104</v>
      </c>
      <c r="AJ3" s="11" t="s">
        <v>104</v>
      </c>
      <c r="AK3" s="11" t="s">
        <v>104</v>
      </c>
      <c r="AL3" s="11" t="s">
        <v>104</v>
      </c>
      <c r="AM3" s="11" t="s">
        <v>104</v>
      </c>
      <c r="AN3" s="11" t="s">
        <v>104</v>
      </c>
      <c r="AO3" s="11" t="s">
        <v>104</v>
      </c>
      <c r="AP3" s="11" t="s">
        <v>104</v>
      </c>
      <c r="AQ3" s="11" t="s">
        <v>104</v>
      </c>
      <c r="AR3" s="11" t="s">
        <v>104</v>
      </c>
      <c r="AS3" s="11">
        <f>SUM(AL3:AR3)</f>
        <v>0</v>
      </c>
      <c r="AT3" s="11" t="s">
        <v>104</v>
      </c>
      <c r="AU3" s="11" t="s">
        <v>104</v>
      </c>
      <c r="AV3" s="11" t="s">
        <v>104</v>
      </c>
      <c r="AW3" s="11" t="s">
        <v>104</v>
      </c>
      <c r="AX3" s="11" t="s">
        <v>104</v>
      </c>
      <c r="AY3" s="11" t="s">
        <v>104</v>
      </c>
      <c r="AZ3" s="11" t="s">
        <v>104</v>
      </c>
      <c r="BA3" s="11">
        <f>SUM(AT3:AZ3)</f>
        <v>0</v>
      </c>
      <c r="BB3" s="11" t="s">
        <v>97</v>
      </c>
      <c r="BC3" s="11" t="s">
        <v>98</v>
      </c>
      <c r="BD3" s="11" t="s">
        <v>110</v>
      </c>
      <c r="BE3" s="11" t="s">
        <v>111</v>
      </c>
      <c r="BF3" s="11">
        <v>355693000</v>
      </c>
      <c r="BG3" s="11" t="s">
        <v>104</v>
      </c>
      <c r="BH3" s="11" t="s">
        <v>104</v>
      </c>
      <c r="BI3" s="11" t="s">
        <v>104</v>
      </c>
      <c r="BJ3" s="11" t="s">
        <v>104</v>
      </c>
      <c r="BK3" s="11" t="s">
        <v>104</v>
      </c>
      <c r="BL3" s="11" t="s">
        <v>104</v>
      </c>
      <c r="BM3" s="11">
        <v>852492510</v>
      </c>
      <c r="BN3" s="11" t="s">
        <v>104</v>
      </c>
      <c r="BO3" s="11" t="s">
        <v>104</v>
      </c>
      <c r="BP3" s="11" t="s">
        <v>104</v>
      </c>
      <c r="BQ3" s="11" t="s">
        <v>104</v>
      </c>
      <c r="BR3" s="11" t="s">
        <v>104</v>
      </c>
      <c r="BS3" s="11" t="s">
        <v>104</v>
      </c>
      <c r="BT3" s="11">
        <v>852492510</v>
      </c>
      <c r="BU3" s="11" t="s">
        <v>104</v>
      </c>
      <c r="BV3" s="11" t="s">
        <v>104</v>
      </c>
      <c r="BW3" s="11" t="s">
        <v>104</v>
      </c>
      <c r="BX3" s="11" t="s">
        <v>104</v>
      </c>
      <c r="BY3" s="11" t="s">
        <v>104</v>
      </c>
      <c r="BZ3" s="11" t="s">
        <v>104</v>
      </c>
      <c r="CA3" s="11">
        <v>852492510</v>
      </c>
      <c r="CB3" s="11" t="s">
        <v>104</v>
      </c>
      <c r="CC3" s="11" t="s">
        <v>104</v>
      </c>
      <c r="CD3" s="11" t="s">
        <v>104</v>
      </c>
      <c r="CE3" s="11" t="s">
        <v>104</v>
      </c>
      <c r="CF3" s="11" t="s">
        <v>104</v>
      </c>
      <c r="CG3" s="11" t="s">
        <v>104</v>
      </c>
      <c r="CH3" s="11">
        <v>852492510</v>
      </c>
      <c r="CI3" s="11" t="s">
        <v>104</v>
      </c>
      <c r="CJ3" s="11" t="s">
        <v>104</v>
      </c>
      <c r="CK3" s="11" t="s">
        <v>104</v>
      </c>
      <c r="CL3" s="11" t="s">
        <v>104</v>
      </c>
      <c r="CM3" s="11" t="s">
        <v>104</v>
      </c>
      <c r="CN3" s="11" t="s">
        <v>104</v>
      </c>
      <c r="CO3" s="11">
        <v>852492510</v>
      </c>
      <c r="CP3" s="11" t="s">
        <v>104</v>
      </c>
      <c r="CQ3" s="11" t="s">
        <v>104</v>
      </c>
      <c r="CR3" s="11" t="s">
        <v>104</v>
      </c>
      <c r="CS3" s="11" t="s">
        <v>104</v>
      </c>
      <c r="CT3" s="11" t="s">
        <v>104</v>
      </c>
      <c r="CU3" s="11" t="s">
        <v>104</v>
      </c>
      <c r="CV3" s="11" t="s">
        <v>104</v>
      </c>
      <c r="CW3" s="11">
        <v>4618155550</v>
      </c>
    </row>
    <row r="4" spans="1:101" ht="120" x14ac:dyDescent="0.25">
      <c r="A4" s="7" t="s">
        <v>112</v>
      </c>
      <c r="B4" s="8" t="s">
        <v>113</v>
      </c>
      <c r="C4" s="9" t="s">
        <v>114</v>
      </c>
      <c r="D4" s="9" t="s">
        <v>115</v>
      </c>
      <c r="E4" s="7" t="s">
        <v>116</v>
      </c>
      <c r="F4" s="8" t="s">
        <v>100</v>
      </c>
      <c r="G4" s="8" t="s">
        <v>117</v>
      </c>
      <c r="H4" s="8" t="s">
        <v>102</v>
      </c>
      <c r="I4" s="8" t="s">
        <v>103</v>
      </c>
      <c r="J4" s="10">
        <f t="shared" si="0"/>
        <v>3560000000</v>
      </c>
      <c r="K4" s="10">
        <f t="shared" si="1"/>
        <v>1539000000</v>
      </c>
      <c r="L4" s="10">
        <f t="shared" si="2"/>
        <v>2647000000</v>
      </c>
      <c r="M4" s="10">
        <f t="shared" si="3"/>
        <v>3847000000</v>
      </c>
      <c r="N4" s="10">
        <f t="shared" si="4"/>
        <v>5163000000</v>
      </c>
      <c r="O4" s="10">
        <f t="shared" si="5"/>
        <v>5422000000</v>
      </c>
      <c r="P4" s="10">
        <f t="shared" si="6"/>
        <v>22178000000</v>
      </c>
      <c r="Q4" s="11" t="s">
        <v>104</v>
      </c>
      <c r="R4" s="11" t="s">
        <v>104</v>
      </c>
      <c r="S4" s="11" t="s">
        <v>104</v>
      </c>
      <c r="T4" s="11" t="s">
        <v>104</v>
      </c>
      <c r="U4" s="11" t="s">
        <v>104</v>
      </c>
      <c r="V4" s="11" t="s">
        <v>104</v>
      </c>
      <c r="W4" s="11" t="s">
        <v>104</v>
      </c>
      <c r="X4" s="11">
        <f t="shared" ref="X4:X22" si="8">SUM(Q4:W4)</f>
        <v>0</v>
      </c>
      <c r="Y4" s="12">
        <f t="shared" si="7"/>
        <v>22178000000</v>
      </c>
      <c r="Z4" s="11" t="s">
        <v>118</v>
      </c>
      <c r="AA4" s="11">
        <v>1</v>
      </c>
      <c r="AB4" s="11">
        <v>1</v>
      </c>
      <c r="AC4" s="11" t="s">
        <v>106</v>
      </c>
      <c r="AD4" s="11" t="s">
        <v>119</v>
      </c>
      <c r="AE4" s="11" t="s">
        <v>120</v>
      </c>
      <c r="AF4" s="11" t="s">
        <v>104</v>
      </c>
      <c r="AG4" s="11" t="s">
        <v>121</v>
      </c>
      <c r="AH4" s="11" t="s">
        <v>104</v>
      </c>
      <c r="AI4" s="11" t="s">
        <v>104</v>
      </c>
      <c r="AJ4" s="11" t="s">
        <v>104</v>
      </c>
      <c r="AK4" s="11" t="s">
        <v>104</v>
      </c>
      <c r="AL4" s="11" t="s">
        <v>104</v>
      </c>
      <c r="AM4" s="11" t="s">
        <v>104</v>
      </c>
      <c r="AN4" s="11" t="s">
        <v>104</v>
      </c>
      <c r="AO4" s="11" t="s">
        <v>104</v>
      </c>
      <c r="AP4" s="11" t="s">
        <v>104</v>
      </c>
      <c r="AQ4" s="11" t="s">
        <v>104</v>
      </c>
      <c r="AR4" s="11" t="s">
        <v>104</v>
      </c>
      <c r="AS4" s="11">
        <f t="shared" ref="AS4:AS22" si="9">SUM(AL4:AR4)</f>
        <v>0</v>
      </c>
      <c r="AT4" s="11" t="s">
        <v>104</v>
      </c>
      <c r="AU4" s="11" t="s">
        <v>104</v>
      </c>
      <c r="AV4" s="11" t="s">
        <v>104</v>
      </c>
      <c r="AW4" s="11" t="s">
        <v>104</v>
      </c>
      <c r="AX4" s="11" t="s">
        <v>104</v>
      </c>
      <c r="AY4" s="11" t="s">
        <v>104</v>
      </c>
      <c r="AZ4" s="11" t="s">
        <v>104</v>
      </c>
      <c r="BA4" s="11">
        <f t="shared" ref="BA4:BA22" si="10">SUM(AT4:AZ4)</f>
        <v>0</v>
      </c>
      <c r="BB4" s="11" t="s">
        <v>114</v>
      </c>
      <c r="BC4" s="11" t="s">
        <v>115</v>
      </c>
      <c r="BD4" s="11" t="s">
        <v>104</v>
      </c>
      <c r="BE4" s="11" t="s">
        <v>111</v>
      </c>
      <c r="BF4" s="11">
        <v>3560000000</v>
      </c>
      <c r="BG4" s="11" t="s">
        <v>104</v>
      </c>
      <c r="BH4" s="11" t="s">
        <v>104</v>
      </c>
      <c r="BI4" s="11" t="s">
        <v>104</v>
      </c>
      <c r="BJ4" s="11" t="s">
        <v>104</v>
      </c>
      <c r="BK4" s="11" t="s">
        <v>104</v>
      </c>
      <c r="BL4" s="11" t="s">
        <v>104</v>
      </c>
      <c r="BM4" s="11">
        <v>1539000000</v>
      </c>
      <c r="BN4" s="11" t="s">
        <v>104</v>
      </c>
      <c r="BO4" s="11" t="s">
        <v>104</v>
      </c>
      <c r="BP4" s="11" t="s">
        <v>104</v>
      </c>
      <c r="BQ4" s="11" t="s">
        <v>104</v>
      </c>
      <c r="BR4" s="11" t="s">
        <v>104</v>
      </c>
      <c r="BS4" s="11" t="s">
        <v>104</v>
      </c>
      <c r="BT4" s="11">
        <v>2647000000</v>
      </c>
      <c r="BU4" s="11" t="s">
        <v>104</v>
      </c>
      <c r="BV4" s="11" t="s">
        <v>104</v>
      </c>
      <c r="BW4" s="11" t="s">
        <v>104</v>
      </c>
      <c r="BX4" s="11" t="s">
        <v>104</v>
      </c>
      <c r="BY4" s="11" t="s">
        <v>104</v>
      </c>
      <c r="BZ4" s="11" t="s">
        <v>104</v>
      </c>
      <c r="CA4" s="11">
        <v>3847000000</v>
      </c>
      <c r="CB4" s="11" t="s">
        <v>104</v>
      </c>
      <c r="CC4" s="11" t="s">
        <v>104</v>
      </c>
      <c r="CD4" s="11" t="s">
        <v>104</v>
      </c>
      <c r="CE4" s="11" t="s">
        <v>104</v>
      </c>
      <c r="CF4" s="11" t="s">
        <v>104</v>
      </c>
      <c r="CG4" s="11" t="s">
        <v>104</v>
      </c>
      <c r="CH4" s="11">
        <v>5163000000</v>
      </c>
      <c r="CI4" s="11" t="s">
        <v>104</v>
      </c>
      <c r="CJ4" s="11" t="s">
        <v>104</v>
      </c>
      <c r="CK4" s="11" t="s">
        <v>104</v>
      </c>
      <c r="CL4" s="11" t="s">
        <v>104</v>
      </c>
      <c r="CM4" s="11" t="s">
        <v>104</v>
      </c>
      <c r="CN4" s="11" t="s">
        <v>104</v>
      </c>
      <c r="CO4" s="11">
        <v>5422000000</v>
      </c>
      <c r="CP4" s="11" t="s">
        <v>104</v>
      </c>
      <c r="CQ4" s="11" t="s">
        <v>104</v>
      </c>
      <c r="CR4" s="11" t="s">
        <v>104</v>
      </c>
      <c r="CS4" s="11" t="s">
        <v>104</v>
      </c>
      <c r="CT4" s="11" t="s">
        <v>104</v>
      </c>
      <c r="CU4" s="11" t="s">
        <v>104</v>
      </c>
      <c r="CV4" s="11" t="s">
        <v>122</v>
      </c>
      <c r="CW4" s="11">
        <v>22178000000</v>
      </c>
    </row>
    <row r="5" spans="1:101" ht="165" x14ac:dyDescent="0.25">
      <c r="A5" s="7" t="s">
        <v>123</v>
      </c>
      <c r="B5" s="8" t="s">
        <v>113</v>
      </c>
      <c r="C5" s="9" t="s">
        <v>124</v>
      </c>
      <c r="D5" s="9" t="s">
        <v>125</v>
      </c>
      <c r="E5" s="7" t="s">
        <v>126</v>
      </c>
      <c r="F5" s="8" t="s">
        <v>100</v>
      </c>
      <c r="G5" s="8" t="s">
        <v>101</v>
      </c>
      <c r="H5" s="8" t="s">
        <v>102</v>
      </c>
      <c r="I5" s="8" t="s">
        <v>103</v>
      </c>
      <c r="J5" s="10">
        <f t="shared" si="0"/>
        <v>1149982000</v>
      </c>
      <c r="K5" s="10">
        <f t="shared" si="1"/>
        <v>2442398000</v>
      </c>
      <c r="L5" s="10">
        <f t="shared" si="2"/>
        <v>1134200000</v>
      </c>
      <c r="M5" s="10">
        <f t="shared" si="3"/>
        <v>261033000</v>
      </c>
      <c r="N5" s="10">
        <f t="shared" si="4"/>
        <v>74620000</v>
      </c>
      <c r="O5" s="10">
        <f t="shared" si="5"/>
        <v>22357000</v>
      </c>
      <c r="P5" s="10">
        <f t="shared" si="6"/>
        <v>5084590000</v>
      </c>
      <c r="Q5" s="11" t="s">
        <v>104</v>
      </c>
      <c r="R5" s="11" t="s">
        <v>104</v>
      </c>
      <c r="S5" s="11" t="s">
        <v>104</v>
      </c>
      <c r="T5" s="11" t="s">
        <v>104</v>
      </c>
      <c r="U5" s="11" t="s">
        <v>104</v>
      </c>
      <c r="V5" s="11" t="s">
        <v>104</v>
      </c>
      <c r="W5" s="11" t="s">
        <v>104</v>
      </c>
      <c r="X5" s="11">
        <f t="shared" si="8"/>
        <v>0</v>
      </c>
      <c r="Y5" s="12">
        <f t="shared" si="7"/>
        <v>5084590000</v>
      </c>
      <c r="Z5" s="11" t="s">
        <v>127</v>
      </c>
      <c r="AA5" s="11">
        <v>1</v>
      </c>
      <c r="AB5" s="11">
        <v>1</v>
      </c>
      <c r="AC5" s="11" t="s">
        <v>106</v>
      </c>
      <c r="AD5" s="11" t="s">
        <v>104</v>
      </c>
      <c r="AE5" s="11" t="s">
        <v>128</v>
      </c>
      <c r="AF5" s="11" t="s">
        <v>129</v>
      </c>
      <c r="AG5" s="11" t="s">
        <v>121</v>
      </c>
      <c r="AH5" s="11" t="s">
        <v>104</v>
      </c>
      <c r="AI5" s="11" t="s">
        <v>104</v>
      </c>
      <c r="AJ5" s="11" t="s">
        <v>104</v>
      </c>
      <c r="AK5" s="11" t="s">
        <v>104</v>
      </c>
      <c r="AL5" s="11" t="s">
        <v>104</v>
      </c>
      <c r="AM5" s="11" t="s">
        <v>104</v>
      </c>
      <c r="AN5" s="11" t="s">
        <v>104</v>
      </c>
      <c r="AO5" s="11" t="s">
        <v>104</v>
      </c>
      <c r="AP5" s="11" t="s">
        <v>104</v>
      </c>
      <c r="AQ5" s="11" t="s">
        <v>104</v>
      </c>
      <c r="AR5" s="11" t="s">
        <v>104</v>
      </c>
      <c r="AS5" s="11">
        <f t="shared" si="9"/>
        <v>0</v>
      </c>
      <c r="AT5" s="11" t="s">
        <v>104</v>
      </c>
      <c r="AU5" s="11" t="s">
        <v>104</v>
      </c>
      <c r="AV5" s="11" t="s">
        <v>104</v>
      </c>
      <c r="AW5" s="11" t="s">
        <v>104</v>
      </c>
      <c r="AX5" s="11" t="s">
        <v>104</v>
      </c>
      <c r="AY5" s="11" t="s">
        <v>104</v>
      </c>
      <c r="AZ5" s="11" t="s">
        <v>104</v>
      </c>
      <c r="BA5" s="11">
        <f t="shared" si="10"/>
        <v>0</v>
      </c>
      <c r="BB5" s="11" t="s">
        <v>124</v>
      </c>
      <c r="BC5" s="11" t="s">
        <v>125</v>
      </c>
      <c r="BD5" s="11" t="s">
        <v>104</v>
      </c>
      <c r="BE5" s="11" t="s">
        <v>111</v>
      </c>
      <c r="BF5" s="11">
        <v>1149982000</v>
      </c>
      <c r="BG5" s="11" t="s">
        <v>104</v>
      </c>
      <c r="BH5" s="11" t="s">
        <v>104</v>
      </c>
      <c r="BI5" s="11" t="s">
        <v>104</v>
      </c>
      <c r="BJ5" s="11" t="s">
        <v>104</v>
      </c>
      <c r="BK5" s="11" t="s">
        <v>104</v>
      </c>
      <c r="BL5" s="11" t="s">
        <v>104</v>
      </c>
      <c r="BM5" s="11">
        <v>2442398000</v>
      </c>
      <c r="BN5" s="11" t="s">
        <v>104</v>
      </c>
      <c r="BO5" s="11" t="s">
        <v>104</v>
      </c>
      <c r="BP5" s="11" t="s">
        <v>104</v>
      </c>
      <c r="BQ5" s="11" t="s">
        <v>104</v>
      </c>
      <c r="BR5" s="11" t="s">
        <v>104</v>
      </c>
      <c r="BS5" s="11" t="s">
        <v>104</v>
      </c>
      <c r="BT5" s="11">
        <v>1134200000</v>
      </c>
      <c r="BU5" s="11" t="s">
        <v>104</v>
      </c>
      <c r="BV5" s="11" t="s">
        <v>104</v>
      </c>
      <c r="BW5" s="11" t="s">
        <v>104</v>
      </c>
      <c r="BX5" s="11" t="s">
        <v>104</v>
      </c>
      <c r="BY5" s="11" t="s">
        <v>104</v>
      </c>
      <c r="BZ5" s="11" t="s">
        <v>104</v>
      </c>
      <c r="CA5" s="11">
        <v>261033000</v>
      </c>
      <c r="CB5" s="11" t="s">
        <v>104</v>
      </c>
      <c r="CC5" s="11" t="s">
        <v>104</v>
      </c>
      <c r="CD5" s="11" t="s">
        <v>104</v>
      </c>
      <c r="CE5" s="11" t="s">
        <v>104</v>
      </c>
      <c r="CF5" s="11" t="s">
        <v>104</v>
      </c>
      <c r="CG5" s="11" t="s">
        <v>104</v>
      </c>
      <c r="CH5" s="11">
        <v>74620000</v>
      </c>
      <c r="CI5" s="11" t="s">
        <v>104</v>
      </c>
      <c r="CJ5" s="11" t="s">
        <v>104</v>
      </c>
      <c r="CK5" s="11" t="s">
        <v>104</v>
      </c>
      <c r="CL5" s="11" t="s">
        <v>104</v>
      </c>
      <c r="CM5" s="11" t="s">
        <v>104</v>
      </c>
      <c r="CN5" s="11" t="s">
        <v>104</v>
      </c>
      <c r="CO5" s="11">
        <v>22357000</v>
      </c>
      <c r="CP5" s="11" t="s">
        <v>104</v>
      </c>
      <c r="CQ5" s="11" t="s">
        <v>104</v>
      </c>
      <c r="CR5" s="11" t="s">
        <v>104</v>
      </c>
      <c r="CS5" s="11" t="s">
        <v>104</v>
      </c>
      <c r="CT5" s="11" t="s">
        <v>104</v>
      </c>
      <c r="CU5" s="11" t="s">
        <v>104</v>
      </c>
      <c r="CV5" s="11" t="s">
        <v>122</v>
      </c>
      <c r="CW5" s="11">
        <v>5084590000</v>
      </c>
    </row>
    <row r="6" spans="1:101" ht="135" x14ac:dyDescent="0.25">
      <c r="A6" s="7" t="s">
        <v>130</v>
      </c>
      <c r="B6" s="8" t="s">
        <v>113</v>
      </c>
      <c r="C6" s="9" t="s">
        <v>131</v>
      </c>
      <c r="D6" s="9" t="s">
        <v>125</v>
      </c>
      <c r="E6" s="7" t="s">
        <v>132</v>
      </c>
      <c r="F6" s="8" t="s">
        <v>100</v>
      </c>
      <c r="G6" s="8" t="s">
        <v>133</v>
      </c>
      <c r="H6" s="8" t="s">
        <v>102</v>
      </c>
      <c r="I6" s="8" t="s">
        <v>103</v>
      </c>
      <c r="J6" s="10">
        <f t="shared" si="0"/>
        <v>154000000</v>
      </c>
      <c r="K6" s="10">
        <f t="shared" si="1"/>
        <v>3261000000</v>
      </c>
      <c r="L6" s="10">
        <f t="shared" si="2"/>
        <v>3365000000</v>
      </c>
      <c r="M6" s="10">
        <f t="shared" si="3"/>
        <v>4840000000</v>
      </c>
      <c r="N6" s="10">
        <f t="shared" si="4"/>
        <v>5053000000</v>
      </c>
      <c r="O6" s="10">
        <f t="shared" si="5"/>
        <v>5908000000</v>
      </c>
      <c r="P6" s="10">
        <f t="shared" si="6"/>
        <v>22581000000</v>
      </c>
      <c r="Q6" s="11" t="s">
        <v>104</v>
      </c>
      <c r="R6" s="11" t="s">
        <v>104</v>
      </c>
      <c r="S6" s="11" t="s">
        <v>104</v>
      </c>
      <c r="T6" s="11" t="s">
        <v>104</v>
      </c>
      <c r="U6" s="11" t="s">
        <v>104</v>
      </c>
      <c r="V6" s="11" t="s">
        <v>104</v>
      </c>
      <c r="W6" s="11" t="s">
        <v>104</v>
      </c>
      <c r="X6" s="11">
        <f t="shared" si="8"/>
        <v>0</v>
      </c>
      <c r="Y6" s="12">
        <f t="shared" si="7"/>
        <v>22581000000</v>
      </c>
      <c r="Z6" s="11" t="s">
        <v>134</v>
      </c>
      <c r="AA6" s="11">
        <v>1</v>
      </c>
      <c r="AB6" s="11">
        <v>1</v>
      </c>
      <c r="AC6" s="11" t="s">
        <v>106</v>
      </c>
      <c r="AD6" s="11" t="s">
        <v>104</v>
      </c>
      <c r="AE6" s="11" t="s">
        <v>135</v>
      </c>
      <c r="AF6" s="11" t="s">
        <v>104</v>
      </c>
      <c r="AG6" s="11" t="s">
        <v>121</v>
      </c>
      <c r="AH6" s="11" t="s">
        <v>104</v>
      </c>
      <c r="AI6" s="11" t="s">
        <v>104</v>
      </c>
      <c r="AJ6" s="11" t="s">
        <v>104</v>
      </c>
      <c r="AK6" s="11" t="s">
        <v>104</v>
      </c>
      <c r="AL6" s="11" t="s">
        <v>104</v>
      </c>
      <c r="AM6" s="11" t="s">
        <v>104</v>
      </c>
      <c r="AN6" s="11" t="s">
        <v>104</v>
      </c>
      <c r="AO6" s="11" t="s">
        <v>104</v>
      </c>
      <c r="AP6" s="11" t="s">
        <v>104</v>
      </c>
      <c r="AQ6" s="11" t="s">
        <v>104</v>
      </c>
      <c r="AR6" s="11" t="s">
        <v>104</v>
      </c>
      <c r="AS6" s="11">
        <f t="shared" si="9"/>
        <v>0</v>
      </c>
      <c r="AT6" s="11" t="s">
        <v>104</v>
      </c>
      <c r="AU6" s="11" t="s">
        <v>104</v>
      </c>
      <c r="AV6" s="11" t="s">
        <v>104</v>
      </c>
      <c r="AW6" s="11" t="s">
        <v>104</v>
      </c>
      <c r="AX6" s="11" t="s">
        <v>104</v>
      </c>
      <c r="AY6" s="11" t="s">
        <v>104</v>
      </c>
      <c r="AZ6" s="11" t="s">
        <v>104</v>
      </c>
      <c r="BA6" s="11">
        <f t="shared" si="10"/>
        <v>0</v>
      </c>
      <c r="BB6" s="11" t="s">
        <v>131</v>
      </c>
      <c r="BC6" s="11" t="s">
        <v>125</v>
      </c>
      <c r="BD6" s="11" t="s">
        <v>104</v>
      </c>
      <c r="BE6" s="11" t="s">
        <v>136</v>
      </c>
      <c r="BF6" s="11">
        <v>154000000</v>
      </c>
      <c r="BG6" s="11" t="s">
        <v>104</v>
      </c>
      <c r="BH6" s="11" t="s">
        <v>104</v>
      </c>
      <c r="BI6" s="11" t="s">
        <v>104</v>
      </c>
      <c r="BJ6" s="11" t="s">
        <v>104</v>
      </c>
      <c r="BK6" s="11" t="s">
        <v>104</v>
      </c>
      <c r="BL6" s="11" t="s">
        <v>104</v>
      </c>
      <c r="BM6" s="11">
        <v>3261000000</v>
      </c>
      <c r="BN6" s="11" t="s">
        <v>104</v>
      </c>
      <c r="BO6" s="11" t="s">
        <v>104</v>
      </c>
      <c r="BP6" s="11" t="s">
        <v>104</v>
      </c>
      <c r="BQ6" s="11" t="s">
        <v>104</v>
      </c>
      <c r="BR6" s="11" t="s">
        <v>104</v>
      </c>
      <c r="BS6" s="11" t="s">
        <v>104</v>
      </c>
      <c r="BT6" s="11">
        <v>3365000000</v>
      </c>
      <c r="BU6" s="11" t="s">
        <v>104</v>
      </c>
      <c r="BV6" s="11" t="s">
        <v>104</v>
      </c>
      <c r="BW6" s="11" t="s">
        <v>104</v>
      </c>
      <c r="BX6" s="11" t="s">
        <v>104</v>
      </c>
      <c r="BY6" s="11" t="s">
        <v>104</v>
      </c>
      <c r="BZ6" s="11" t="s">
        <v>104</v>
      </c>
      <c r="CA6" s="11">
        <v>4840000000</v>
      </c>
      <c r="CB6" s="11" t="s">
        <v>104</v>
      </c>
      <c r="CC6" s="11" t="s">
        <v>104</v>
      </c>
      <c r="CD6" s="11" t="s">
        <v>104</v>
      </c>
      <c r="CE6" s="11" t="s">
        <v>104</v>
      </c>
      <c r="CF6" s="11" t="s">
        <v>104</v>
      </c>
      <c r="CG6" s="11" t="s">
        <v>104</v>
      </c>
      <c r="CH6" s="11">
        <v>5053000000</v>
      </c>
      <c r="CI6" s="11" t="s">
        <v>104</v>
      </c>
      <c r="CJ6" s="11" t="s">
        <v>104</v>
      </c>
      <c r="CK6" s="11" t="s">
        <v>104</v>
      </c>
      <c r="CL6" s="11" t="s">
        <v>104</v>
      </c>
      <c r="CM6" s="11" t="s">
        <v>104</v>
      </c>
      <c r="CN6" s="11" t="s">
        <v>104</v>
      </c>
      <c r="CO6" s="11">
        <v>5908000000</v>
      </c>
      <c r="CP6" s="11" t="s">
        <v>104</v>
      </c>
      <c r="CQ6" s="11" t="s">
        <v>104</v>
      </c>
      <c r="CR6" s="11" t="s">
        <v>104</v>
      </c>
      <c r="CS6" s="11" t="s">
        <v>104</v>
      </c>
      <c r="CT6" s="11" t="s">
        <v>104</v>
      </c>
      <c r="CU6" s="11" t="s">
        <v>104</v>
      </c>
      <c r="CV6" s="11" t="s">
        <v>122</v>
      </c>
      <c r="CW6" s="11">
        <v>22581000000</v>
      </c>
    </row>
    <row r="7" spans="1:101" ht="135" x14ac:dyDescent="0.25">
      <c r="A7" s="7" t="s">
        <v>137</v>
      </c>
      <c r="B7" s="8" t="s">
        <v>113</v>
      </c>
      <c r="C7" s="9" t="s">
        <v>131</v>
      </c>
      <c r="D7" s="9" t="s">
        <v>125</v>
      </c>
      <c r="E7" s="7" t="s">
        <v>138</v>
      </c>
      <c r="F7" s="8" t="s">
        <v>139</v>
      </c>
      <c r="G7" s="8" t="s">
        <v>139</v>
      </c>
      <c r="H7" s="8" t="s">
        <v>102</v>
      </c>
      <c r="I7" s="8" t="s">
        <v>140</v>
      </c>
      <c r="J7" s="10">
        <f t="shared" si="0"/>
        <v>0</v>
      </c>
      <c r="K7" s="10">
        <f t="shared" si="1"/>
        <v>6987000000</v>
      </c>
      <c r="L7" s="10">
        <f t="shared" si="2"/>
        <v>2137000000</v>
      </c>
      <c r="M7" s="10">
        <f t="shared" si="3"/>
        <v>2677000000</v>
      </c>
      <c r="N7" s="10">
        <f t="shared" si="4"/>
        <v>1958000000</v>
      </c>
      <c r="O7" s="10">
        <f t="shared" si="5"/>
        <v>196000000</v>
      </c>
      <c r="P7" s="10">
        <f t="shared" si="6"/>
        <v>13955000000</v>
      </c>
      <c r="Q7" s="11" t="s">
        <v>104</v>
      </c>
      <c r="R7" s="11" t="s">
        <v>104</v>
      </c>
      <c r="S7" s="11" t="s">
        <v>104</v>
      </c>
      <c r="T7" s="11" t="s">
        <v>104</v>
      </c>
      <c r="U7" s="11" t="s">
        <v>104</v>
      </c>
      <c r="V7" s="11" t="s">
        <v>104</v>
      </c>
      <c r="W7" s="11" t="s">
        <v>104</v>
      </c>
      <c r="X7" s="11">
        <f t="shared" si="8"/>
        <v>0</v>
      </c>
      <c r="Y7" s="12">
        <f t="shared" si="7"/>
        <v>13955000000</v>
      </c>
      <c r="Z7" s="11" t="s">
        <v>141</v>
      </c>
      <c r="AA7" s="11">
        <v>1</v>
      </c>
      <c r="AB7" s="11">
        <v>1</v>
      </c>
      <c r="AC7" s="11" t="s">
        <v>106</v>
      </c>
      <c r="AD7" s="11" t="s">
        <v>104</v>
      </c>
      <c r="AE7" s="11" t="s">
        <v>142</v>
      </c>
      <c r="AF7" s="11" t="s">
        <v>104</v>
      </c>
      <c r="AG7" s="11" t="s">
        <v>143</v>
      </c>
      <c r="AH7" s="11" t="s">
        <v>104</v>
      </c>
      <c r="AI7" s="11" t="s">
        <v>104</v>
      </c>
      <c r="AJ7" s="11" t="s">
        <v>104</v>
      </c>
      <c r="AK7" s="11" t="s">
        <v>104</v>
      </c>
      <c r="AL7" s="11" t="s">
        <v>104</v>
      </c>
      <c r="AM7" s="11" t="s">
        <v>104</v>
      </c>
      <c r="AN7" s="11" t="s">
        <v>104</v>
      </c>
      <c r="AO7" s="11" t="s">
        <v>104</v>
      </c>
      <c r="AP7" s="11" t="s">
        <v>104</v>
      </c>
      <c r="AQ7" s="11" t="s">
        <v>104</v>
      </c>
      <c r="AR7" s="11" t="s">
        <v>104</v>
      </c>
      <c r="AS7" s="11">
        <f t="shared" si="9"/>
        <v>0</v>
      </c>
      <c r="AT7" s="11" t="s">
        <v>104</v>
      </c>
      <c r="AU7" s="11" t="s">
        <v>104</v>
      </c>
      <c r="AV7" s="11" t="s">
        <v>104</v>
      </c>
      <c r="AW7" s="11" t="s">
        <v>104</v>
      </c>
      <c r="AX7" s="11" t="s">
        <v>104</v>
      </c>
      <c r="AY7" s="11" t="s">
        <v>104</v>
      </c>
      <c r="AZ7" s="11" t="s">
        <v>104</v>
      </c>
      <c r="BA7" s="11">
        <f t="shared" si="10"/>
        <v>0</v>
      </c>
      <c r="BB7" s="11" t="s">
        <v>131</v>
      </c>
      <c r="BC7" s="11" t="s">
        <v>125</v>
      </c>
      <c r="BD7" s="11" t="s">
        <v>104</v>
      </c>
      <c r="BE7" s="11" t="s">
        <v>136</v>
      </c>
      <c r="BF7" s="11" t="s">
        <v>104</v>
      </c>
      <c r="BG7" s="11" t="s">
        <v>104</v>
      </c>
      <c r="BH7" s="11" t="s">
        <v>104</v>
      </c>
      <c r="BI7" s="11" t="s">
        <v>104</v>
      </c>
      <c r="BJ7" s="11" t="s">
        <v>104</v>
      </c>
      <c r="BK7" s="11" t="s">
        <v>104</v>
      </c>
      <c r="BL7" s="11" t="s">
        <v>104</v>
      </c>
      <c r="BM7" s="11">
        <v>6987000000</v>
      </c>
      <c r="BN7" s="11" t="s">
        <v>104</v>
      </c>
      <c r="BO7" s="11" t="s">
        <v>104</v>
      </c>
      <c r="BP7" s="11" t="s">
        <v>104</v>
      </c>
      <c r="BQ7" s="11" t="s">
        <v>104</v>
      </c>
      <c r="BR7" s="11" t="s">
        <v>104</v>
      </c>
      <c r="BS7" s="11" t="s">
        <v>104</v>
      </c>
      <c r="BT7" s="11">
        <v>2137000000</v>
      </c>
      <c r="BU7" s="11" t="s">
        <v>104</v>
      </c>
      <c r="BV7" s="11" t="s">
        <v>104</v>
      </c>
      <c r="BW7" s="11" t="s">
        <v>104</v>
      </c>
      <c r="BX7" s="11" t="s">
        <v>104</v>
      </c>
      <c r="BY7" s="11" t="s">
        <v>104</v>
      </c>
      <c r="BZ7" s="11" t="s">
        <v>104</v>
      </c>
      <c r="CA7" s="11">
        <v>2677000000</v>
      </c>
      <c r="CB7" s="11" t="s">
        <v>104</v>
      </c>
      <c r="CC7" s="11" t="s">
        <v>104</v>
      </c>
      <c r="CD7" s="11" t="s">
        <v>104</v>
      </c>
      <c r="CE7" s="11" t="s">
        <v>104</v>
      </c>
      <c r="CF7" s="11" t="s">
        <v>104</v>
      </c>
      <c r="CG7" s="11" t="s">
        <v>104</v>
      </c>
      <c r="CH7" s="11">
        <v>1958000000</v>
      </c>
      <c r="CI7" s="11" t="s">
        <v>104</v>
      </c>
      <c r="CJ7" s="11" t="s">
        <v>104</v>
      </c>
      <c r="CK7" s="11" t="s">
        <v>104</v>
      </c>
      <c r="CL7" s="11" t="s">
        <v>104</v>
      </c>
      <c r="CM7" s="11" t="s">
        <v>104</v>
      </c>
      <c r="CN7" s="11" t="s">
        <v>104</v>
      </c>
      <c r="CO7" s="11">
        <v>196000000</v>
      </c>
      <c r="CP7" s="11" t="s">
        <v>104</v>
      </c>
      <c r="CQ7" s="11" t="s">
        <v>104</v>
      </c>
      <c r="CR7" s="11" t="s">
        <v>104</v>
      </c>
      <c r="CS7" s="11" t="s">
        <v>104</v>
      </c>
      <c r="CT7" s="11" t="s">
        <v>104</v>
      </c>
      <c r="CU7" s="11" t="s">
        <v>104</v>
      </c>
      <c r="CV7" s="11" t="s">
        <v>122</v>
      </c>
      <c r="CW7" s="11">
        <v>13955000000</v>
      </c>
    </row>
    <row r="8" spans="1:101" ht="120" x14ac:dyDescent="0.25">
      <c r="A8" s="7" t="s">
        <v>144</v>
      </c>
      <c r="B8" s="8" t="s">
        <v>113</v>
      </c>
      <c r="C8" s="9" t="s">
        <v>114</v>
      </c>
      <c r="D8" s="9" t="s">
        <v>145</v>
      </c>
      <c r="E8" s="7" t="s">
        <v>146</v>
      </c>
      <c r="F8" s="8" t="s">
        <v>100</v>
      </c>
      <c r="G8" s="8" t="s">
        <v>147</v>
      </c>
      <c r="H8" s="8" t="s">
        <v>102</v>
      </c>
      <c r="I8" s="8" t="s">
        <v>103</v>
      </c>
      <c r="J8" s="10">
        <f t="shared" si="0"/>
        <v>16694000000</v>
      </c>
      <c r="K8" s="10">
        <f t="shared" si="1"/>
        <v>17357000000</v>
      </c>
      <c r="L8" s="10">
        <f t="shared" si="2"/>
        <v>1950000000</v>
      </c>
      <c r="M8" s="10">
        <f t="shared" si="3"/>
        <v>1950000000</v>
      </c>
      <c r="N8" s="10">
        <f t="shared" si="4"/>
        <v>1950000000</v>
      </c>
      <c r="O8" s="10">
        <f t="shared" si="5"/>
        <v>1950000000</v>
      </c>
      <c r="P8" s="10">
        <f t="shared" si="6"/>
        <v>41851000000</v>
      </c>
      <c r="Q8" s="11" t="s">
        <v>104</v>
      </c>
      <c r="R8" s="11" t="s">
        <v>104</v>
      </c>
      <c r="S8" s="11" t="s">
        <v>104</v>
      </c>
      <c r="T8" s="11" t="s">
        <v>104</v>
      </c>
      <c r="U8" s="11" t="s">
        <v>104</v>
      </c>
      <c r="V8" s="11" t="s">
        <v>104</v>
      </c>
      <c r="W8" s="11" t="s">
        <v>104</v>
      </c>
      <c r="X8" s="11">
        <f t="shared" si="8"/>
        <v>0</v>
      </c>
      <c r="Y8" s="12">
        <f t="shared" si="7"/>
        <v>41851000000</v>
      </c>
      <c r="Z8" s="11" t="s">
        <v>148</v>
      </c>
      <c r="AA8" s="11">
        <v>1</v>
      </c>
      <c r="AB8" s="11">
        <v>1</v>
      </c>
      <c r="AC8" s="11" t="s">
        <v>106</v>
      </c>
      <c r="AD8" s="11" t="s">
        <v>104</v>
      </c>
      <c r="AE8" s="11" t="s">
        <v>149</v>
      </c>
      <c r="AF8" s="11" t="s">
        <v>104</v>
      </c>
      <c r="AG8" s="11" t="s">
        <v>121</v>
      </c>
      <c r="AH8" s="11" t="s">
        <v>104</v>
      </c>
      <c r="AI8" s="11" t="s">
        <v>104</v>
      </c>
      <c r="AJ8" s="11" t="s">
        <v>104</v>
      </c>
      <c r="AK8" s="11" t="s">
        <v>104</v>
      </c>
      <c r="AL8" s="11" t="s">
        <v>104</v>
      </c>
      <c r="AM8" s="11" t="s">
        <v>104</v>
      </c>
      <c r="AN8" s="11" t="s">
        <v>104</v>
      </c>
      <c r="AO8" s="11" t="s">
        <v>104</v>
      </c>
      <c r="AP8" s="11" t="s">
        <v>104</v>
      </c>
      <c r="AQ8" s="11" t="s">
        <v>104</v>
      </c>
      <c r="AR8" s="11" t="s">
        <v>104</v>
      </c>
      <c r="AS8" s="11">
        <f t="shared" si="9"/>
        <v>0</v>
      </c>
      <c r="AT8" s="11" t="s">
        <v>104</v>
      </c>
      <c r="AU8" s="11" t="s">
        <v>104</v>
      </c>
      <c r="AV8" s="11" t="s">
        <v>104</v>
      </c>
      <c r="AW8" s="11" t="s">
        <v>104</v>
      </c>
      <c r="AX8" s="11" t="s">
        <v>104</v>
      </c>
      <c r="AY8" s="11" t="s">
        <v>104</v>
      </c>
      <c r="AZ8" s="11" t="s">
        <v>104</v>
      </c>
      <c r="BA8" s="11">
        <f t="shared" si="10"/>
        <v>0</v>
      </c>
      <c r="BB8" s="11" t="s">
        <v>114</v>
      </c>
      <c r="BC8" s="11" t="s">
        <v>145</v>
      </c>
      <c r="BD8" s="11" t="s">
        <v>104</v>
      </c>
      <c r="BE8" s="11" t="s">
        <v>111</v>
      </c>
      <c r="BF8" s="11">
        <v>16694000000</v>
      </c>
      <c r="BG8" s="11" t="s">
        <v>104</v>
      </c>
      <c r="BH8" s="11" t="s">
        <v>104</v>
      </c>
      <c r="BI8" s="11" t="s">
        <v>104</v>
      </c>
      <c r="BJ8" s="11" t="s">
        <v>104</v>
      </c>
      <c r="BK8" s="11" t="s">
        <v>104</v>
      </c>
      <c r="BL8" s="11" t="s">
        <v>104</v>
      </c>
      <c r="BM8" s="11">
        <v>17357000000</v>
      </c>
      <c r="BN8" s="11" t="s">
        <v>104</v>
      </c>
      <c r="BO8" s="11" t="s">
        <v>104</v>
      </c>
      <c r="BP8" s="11" t="s">
        <v>104</v>
      </c>
      <c r="BQ8" s="11" t="s">
        <v>104</v>
      </c>
      <c r="BR8" s="11" t="s">
        <v>104</v>
      </c>
      <c r="BS8" s="11" t="s">
        <v>104</v>
      </c>
      <c r="BT8" s="11">
        <v>1950000000</v>
      </c>
      <c r="BU8" s="11" t="s">
        <v>104</v>
      </c>
      <c r="BV8" s="11" t="s">
        <v>104</v>
      </c>
      <c r="BW8" s="11" t="s">
        <v>104</v>
      </c>
      <c r="BX8" s="11" t="s">
        <v>104</v>
      </c>
      <c r="BY8" s="11" t="s">
        <v>104</v>
      </c>
      <c r="BZ8" s="11" t="s">
        <v>104</v>
      </c>
      <c r="CA8" s="11">
        <v>1950000000</v>
      </c>
      <c r="CB8" s="11" t="s">
        <v>104</v>
      </c>
      <c r="CC8" s="11" t="s">
        <v>104</v>
      </c>
      <c r="CD8" s="11" t="s">
        <v>104</v>
      </c>
      <c r="CE8" s="11" t="s">
        <v>104</v>
      </c>
      <c r="CF8" s="11" t="s">
        <v>104</v>
      </c>
      <c r="CG8" s="11" t="s">
        <v>104</v>
      </c>
      <c r="CH8" s="11">
        <v>1950000000</v>
      </c>
      <c r="CI8" s="11" t="s">
        <v>104</v>
      </c>
      <c r="CJ8" s="11" t="s">
        <v>104</v>
      </c>
      <c r="CK8" s="11" t="s">
        <v>104</v>
      </c>
      <c r="CL8" s="11" t="s">
        <v>104</v>
      </c>
      <c r="CM8" s="11" t="s">
        <v>104</v>
      </c>
      <c r="CN8" s="11" t="s">
        <v>104</v>
      </c>
      <c r="CO8" s="11">
        <v>1950000000</v>
      </c>
      <c r="CP8" s="11" t="s">
        <v>104</v>
      </c>
      <c r="CQ8" s="11" t="s">
        <v>104</v>
      </c>
      <c r="CR8" s="11" t="s">
        <v>104</v>
      </c>
      <c r="CS8" s="11" t="s">
        <v>104</v>
      </c>
      <c r="CT8" s="11" t="s">
        <v>104</v>
      </c>
      <c r="CU8" s="11" t="s">
        <v>104</v>
      </c>
      <c r="CV8" s="11" t="s">
        <v>122</v>
      </c>
      <c r="CW8" s="11">
        <v>41851000000</v>
      </c>
    </row>
    <row r="9" spans="1:101" ht="180" x14ac:dyDescent="0.25">
      <c r="A9" s="7" t="s">
        <v>150</v>
      </c>
      <c r="B9" s="8" t="s">
        <v>113</v>
      </c>
      <c r="C9" s="9" t="s">
        <v>151</v>
      </c>
      <c r="D9" s="9" t="s">
        <v>152</v>
      </c>
      <c r="E9" s="7" t="s">
        <v>153</v>
      </c>
      <c r="F9" s="8" t="s">
        <v>154</v>
      </c>
      <c r="G9" s="8" t="s">
        <v>155</v>
      </c>
      <c r="H9" s="8" t="s">
        <v>102</v>
      </c>
      <c r="I9" s="8" t="s">
        <v>156</v>
      </c>
      <c r="J9" s="10">
        <f t="shared" si="0"/>
        <v>1209000000</v>
      </c>
      <c r="K9" s="10">
        <f t="shared" si="1"/>
        <v>0</v>
      </c>
      <c r="L9" s="10">
        <f t="shared" si="2"/>
        <v>0</v>
      </c>
      <c r="M9" s="10">
        <f t="shared" si="3"/>
        <v>0</v>
      </c>
      <c r="N9" s="10">
        <f t="shared" si="4"/>
        <v>0</v>
      </c>
      <c r="O9" s="10">
        <f t="shared" si="5"/>
        <v>0</v>
      </c>
      <c r="P9" s="10">
        <f t="shared" si="6"/>
        <v>1209000000</v>
      </c>
      <c r="Q9" s="11" t="s">
        <v>104</v>
      </c>
      <c r="R9" s="11" t="s">
        <v>104</v>
      </c>
      <c r="S9" s="11" t="s">
        <v>104</v>
      </c>
      <c r="T9" s="11" t="s">
        <v>104</v>
      </c>
      <c r="U9" s="11" t="s">
        <v>104</v>
      </c>
      <c r="V9" s="11" t="s">
        <v>104</v>
      </c>
      <c r="W9" s="11" t="s">
        <v>104</v>
      </c>
      <c r="X9" s="11">
        <f t="shared" si="8"/>
        <v>0</v>
      </c>
      <c r="Y9" s="12">
        <f t="shared" si="7"/>
        <v>1209000000</v>
      </c>
      <c r="Z9" s="11" t="s">
        <v>157</v>
      </c>
      <c r="AA9" s="11">
        <v>1</v>
      </c>
      <c r="AB9" s="11">
        <v>1</v>
      </c>
      <c r="AC9" s="11" t="s">
        <v>106</v>
      </c>
      <c r="AD9" s="11" t="s">
        <v>104</v>
      </c>
      <c r="AE9" s="11" t="s">
        <v>158</v>
      </c>
      <c r="AF9" s="11" t="s">
        <v>104</v>
      </c>
      <c r="AG9" s="11" t="s">
        <v>121</v>
      </c>
      <c r="AH9" s="11" t="s">
        <v>104</v>
      </c>
      <c r="AI9" s="11" t="s">
        <v>104</v>
      </c>
      <c r="AJ9" s="11" t="s">
        <v>104</v>
      </c>
      <c r="AK9" s="11" t="s">
        <v>104</v>
      </c>
      <c r="AL9" s="11" t="s">
        <v>104</v>
      </c>
      <c r="AM9" s="11" t="s">
        <v>104</v>
      </c>
      <c r="AN9" s="11" t="s">
        <v>104</v>
      </c>
      <c r="AO9" s="11" t="s">
        <v>104</v>
      </c>
      <c r="AP9" s="11" t="s">
        <v>104</v>
      </c>
      <c r="AQ9" s="11" t="s">
        <v>104</v>
      </c>
      <c r="AR9" s="11" t="s">
        <v>104</v>
      </c>
      <c r="AS9" s="11">
        <f t="shared" si="9"/>
        <v>0</v>
      </c>
      <c r="AT9" s="11" t="s">
        <v>104</v>
      </c>
      <c r="AU9" s="11" t="s">
        <v>104</v>
      </c>
      <c r="AV9" s="11" t="s">
        <v>104</v>
      </c>
      <c r="AW9" s="11" t="s">
        <v>104</v>
      </c>
      <c r="AX9" s="11" t="s">
        <v>104</v>
      </c>
      <c r="AY9" s="11" t="s">
        <v>104</v>
      </c>
      <c r="AZ9" s="11" t="s">
        <v>104</v>
      </c>
      <c r="BA9" s="11">
        <f t="shared" si="10"/>
        <v>0</v>
      </c>
      <c r="BB9" s="11" t="s">
        <v>151</v>
      </c>
      <c r="BC9" s="11" t="s">
        <v>152</v>
      </c>
      <c r="BD9" s="11" t="s">
        <v>104</v>
      </c>
      <c r="BE9" s="11" t="s">
        <v>111</v>
      </c>
      <c r="BF9" s="11">
        <v>1209000000</v>
      </c>
      <c r="BG9" s="11" t="s">
        <v>104</v>
      </c>
      <c r="BH9" s="11" t="s">
        <v>104</v>
      </c>
      <c r="BI9" s="11" t="s">
        <v>104</v>
      </c>
      <c r="BJ9" s="11" t="s">
        <v>104</v>
      </c>
      <c r="BK9" s="11" t="s">
        <v>104</v>
      </c>
      <c r="BL9" s="11" t="s">
        <v>104</v>
      </c>
      <c r="BM9" s="11" t="s">
        <v>104</v>
      </c>
      <c r="BN9" s="11" t="s">
        <v>104</v>
      </c>
      <c r="BO9" s="11" t="s">
        <v>104</v>
      </c>
      <c r="BP9" s="11" t="s">
        <v>104</v>
      </c>
      <c r="BQ9" s="11" t="s">
        <v>104</v>
      </c>
      <c r="BR9" s="11" t="s">
        <v>104</v>
      </c>
      <c r="BS9" s="11" t="s">
        <v>104</v>
      </c>
      <c r="BT9" s="11" t="s">
        <v>104</v>
      </c>
      <c r="BU9" s="11" t="s">
        <v>104</v>
      </c>
      <c r="BV9" s="11" t="s">
        <v>104</v>
      </c>
      <c r="BW9" s="11" t="s">
        <v>104</v>
      </c>
      <c r="BX9" s="11" t="s">
        <v>104</v>
      </c>
      <c r="BY9" s="11" t="s">
        <v>104</v>
      </c>
      <c r="BZ9" s="11" t="s">
        <v>104</v>
      </c>
      <c r="CA9" s="11" t="s">
        <v>104</v>
      </c>
      <c r="CB9" s="11" t="s">
        <v>104</v>
      </c>
      <c r="CC9" s="11" t="s">
        <v>104</v>
      </c>
      <c r="CD9" s="11" t="s">
        <v>104</v>
      </c>
      <c r="CE9" s="11" t="s">
        <v>104</v>
      </c>
      <c r="CF9" s="11" t="s">
        <v>104</v>
      </c>
      <c r="CG9" s="11" t="s">
        <v>104</v>
      </c>
      <c r="CH9" s="11" t="s">
        <v>104</v>
      </c>
      <c r="CI9" s="11" t="s">
        <v>104</v>
      </c>
      <c r="CJ9" s="11" t="s">
        <v>104</v>
      </c>
      <c r="CK9" s="11" t="s">
        <v>104</v>
      </c>
      <c r="CL9" s="11" t="s">
        <v>104</v>
      </c>
      <c r="CM9" s="11" t="s">
        <v>104</v>
      </c>
      <c r="CN9" s="11" t="s">
        <v>104</v>
      </c>
      <c r="CO9" s="11" t="s">
        <v>104</v>
      </c>
      <c r="CP9" s="11" t="s">
        <v>104</v>
      </c>
      <c r="CQ9" s="11" t="s">
        <v>104</v>
      </c>
      <c r="CR9" s="11" t="s">
        <v>104</v>
      </c>
      <c r="CS9" s="11" t="s">
        <v>104</v>
      </c>
      <c r="CT9" s="11" t="s">
        <v>104</v>
      </c>
      <c r="CU9" s="11" t="s">
        <v>104</v>
      </c>
      <c r="CV9" s="11" t="s">
        <v>122</v>
      </c>
      <c r="CW9" s="11">
        <v>1209000000</v>
      </c>
    </row>
    <row r="10" spans="1:101" ht="120" x14ac:dyDescent="0.25">
      <c r="A10" s="7" t="s">
        <v>159</v>
      </c>
      <c r="B10" s="8" t="s">
        <v>113</v>
      </c>
      <c r="C10" s="9" t="s">
        <v>114</v>
      </c>
      <c r="D10" s="9" t="s">
        <v>145</v>
      </c>
      <c r="E10" s="7" t="s">
        <v>160</v>
      </c>
      <c r="F10" s="8" t="s">
        <v>139</v>
      </c>
      <c r="G10" s="8" t="s">
        <v>139</v>
      </c>
      <c r="H10" s="8" t="s">
        <v>102</v>
      </c>
      <c r="I10" s="8" t="s">
        <v>103</v>
      </c>
      <c r="J10" s="10">
        <f t="shared" si="0"/>
        <v>1136000000</v>
      </c>
      <c r="K10" s="10">
        <f t="shared" si="1"/>
        <v>600000000</v>
      </c>
      <c r="L10" s="10">
        <f t="shared" si="2"/>
        <v>700000000</v>
      </c>
      <c r="M10" s="10">
        <f t="shared" si="3"/>
        <v>800000000</v>
      </c>
      <c r="N10" s="10">
        <f t="shared" si="4"/>
        <v>900000000</v>
      </c>
      <c r="O10" s="10">
        <f t="shared" si="5"/>
        <v>1000000000</v>
      </c>
      <c r="P10" s="10">
        <f t="shared" si="6"/>
        <v>5136000000</v>
      </c>
      <c r="Q10" s="11" t="s">
        <v>104</v>
      </c>
      <c r="R10" s="11" t="s">
        <v>104</v>
      </c>
      <c r="S10" s="11" t="s">
        <v>104</v>
      </c>
      <c r="T10" s="11" t="s">
        <v>104</v>
      </c>
      <c r="U10" s="11" t="s">
        <v>104</v>
      </c>
      <c r="V10" s="11" t="s">
        <v>104</v>
      </c>
      <c r="W10" s="11" t="s">
        <v>104</v>
      </c>
      <c r="X10" s="11">
        <f t="shared" si="8"/>
        <v>0</v>
      </c>
      <c r="Y10" s="12">
        <f t="shared" si="7"/>
        <v>5136000000</v>
      </c>
      <c r="Z10" s="11" t="s">
        <v>161</v>
      </c>
      <c r="AA10" s="11">
        <v>1</v>
      </c>
      <c r="AB10" s="11">
        <v>1</v>
      </c>
      <c r="AC10" s="11" t="s">
        <v>106</v>
      </c>
      <c r="AD10" s="11" t="s">
        <v>162</v>
      </c>
      <c r="AE10" s="11" t="s">
        <v>163</v>
      </c>
      <c r="AF10" s="11" t="s">
        <v>104</v>
      </c>
      <c r="AG10" s="11" t="s">
        <v>121</v>
      </c>
      <c r="AH10" s="11" t="s">
        <v>104</v>
      </c>
      <c r="AI10" s="11" t="s">
        <v>104</v>
      </c>
      <c r="AJ10" s="11" t="s">
        <v>104</v>
      </c>
      <c r="AK10" s="11" t="s">
        <v>104</v>
      </c>
      <c r="AL10" s="11" t="s">
        <v>104</v>
      </c>
      <c r="AM10" s="11" t="s">
        <v>104</v>
      </c>
      <c r="AN10" s="11" t="s">
        <v>104</v>
      </c>
      <c r="AO10" s="11" t="s">
        <v>104</v>
      </c>
      <c r="AP10" s="11" t="s">
        <v>104</v>
      </c>
      <c r="AQ10" s="11" t="s">
        <v>104</v>
      </c>
      <c r="AR10" s="11" t="s">
        <v>104</v>
      </c>
      <c r="AS10" s="11">
        <f t="shared" si="9"/>
        <v>0</v>
      </c>
      <c r="AT10" s="11" t="s">
        <v>104</v>
      </c>
      <c r="AU10" s="11" t="s">
        <v>104</v>
      </c>
      <c r="AV10" s="11" t="s">
        <v>104</v>
      </c>
      <c r="AW10" s="11" t="s">
        <v>104</v>
      </c>
      <c r="AX10" s="11" t="s">
        <v>104</v>
      </c>
      <c r="AY10" s="11" t="s">
        <v>104</v>
      </c>
      <c r="AZ10" s="11" t="s">
        <v>104</v>
      </c>
      <c r="BA10" s="11">
        <f t="shared" si="10"/>
        <v>0</v>
      </c>
      <c r="BB10" s="11" t="s">
        <v>114</v>
      </c>
      <c r="BC10" s="11" t="s">
        <v>145</v>
      </c>
      <c r="BD10" s="11" t="s">
        <v>104</v>
      </c>
      <c r="BE10" s="11" t="s">
        <v>111</v>
      </c>
      <c r="BF10" s="11">
        <v>1136000000</v>
      </c>
      <c r="BG10" s="11" t="s">
        <v>104</v>
      </c>
      <c r="BH10" s="11" t="s">
        <v>104</v>
      </c>
      <c r="BI10" s="11" t="s">
        <v>104</v>
      </c>
      <c r="BJ10" s="11" t="s">
        <v>104</v>
      </c>
      <c r="BK10" s="11" t="s">
        <v>104</v>
      </c>
      <c r="BL10" s="11" t="s">
        <v>104</v>
      </c>
      <c r="BM10" s="11">
        <v>600000000</v>
      </c>
      <c r="BN10" s="11" t="s">
        <v>104</v>
      </c>
      <c r="BO10" s="11" t="s">
        <v>104</v>
      </c>
      <c r="BP10" s="11" t="s">
        <v>104</v>
      </c>
      <c r="BQ10" s="11" t="s">
        <v>104</v>
      </c>
      <c r="BR10" s="11" t="s">
        <v>104</v>
      </c>
      <c r="BS10" s="11" t="s">
        <v>104</v>
      </c>
      <c r="BT10" s="11">
        <v>700000000</v>
      </c>
      <c r="BU10" s="11" t="s">
        <v>104</v>
      </c>
      <c r="BV10" s="11" t="s">
        <v>104</v>
      </c>
      <c r="BW10" s="11" t="s">
        <v>104</v>
      </c>
      <c r="BX10" s="11" t="s">
        <v>104</v>
      </c>
      <c r="BY10" s="11" t="s">
        <v>104</v>
      </c>
      <c r="BZ10" s="11" t="s">
        <v>104</v>
      </c>
      <c r="CA10" s="11">
        <v>800000000</v>
      </c>
      <c r="CB10" s="11" t="s">
        <v>104</v>
      </c>
      <c r="CC10" s="11" t="s">
        <v>104</v>
      </c>
      <c r="CD10" s="11" t="s">
        <v>104</v>
      </c>
      <c r="CE10" s="11" t="s">
        <v>104</v>
      </c>
      <c r="CF10" s="11" t="s">
        <v>104</v>
      </c>
      <c r="CG10" s="11" t="s">
        <v>104</v>
      </c>
      <c r="CH10" s="11">
        <v>900000000</v>
      </c>
      <c r="CI10" s="11" t="s">
        <v>104</v>
      </c>
      <c r="CJ10" s="11" t="s">
        <v>104</v>
      </c>
      <c r="CK10" s="11" t="s">
        <v>104</v>
      </c>
      <c r="CL10" s="11" t="s">
        <v>104</v>
      </c>
      <c r="CM10" s="11" t="s">
        <v>104</v>
      </c>
      <c r="CN10" s="11" t="s">
        <v>104</v>
      </c>
      <c r="CO10" s="11">
        <v>1000000000</v>
      </c>
      <c r="CP10" s="11" t="s">
        <v>104</v>
      </c>
      <c r="CQ10" s="11" t="s">
        <v>104</v>
      </c>
      <c r="CR10" s="11" t="s">
        <v>104</v>
      </c>
      <c r="CS10" s="11" t="s">
        <v>104</v>
      </c>
      <c r="CT10" s="11" t="s">
        <v>104</v>
      </c>
      <c r="CU10" s="11" t="s">
        <v>104</v>
      </c>
      <c r="CV10" s="11" t="s">
        <v>122</v>
      </c>
      <c r="CW10" s="11">
        <v>5136000000</v>
      </c>
    </row>
    <row r="11" spans="1:101" ht="105" x14ac:dyDescent="0.25">
      <c r="A11" s="7" t="s">
        <v>164</v>
      </c>
      <c r="B11" s="8" t="s">
        <v>113</v>
      </c>
      <c r="C11" s="9" t="s">
        <v>97</v>
      </c>
      <c r="D11" s="9" t="s">
        <v>98</v>
      </c>
      <c r="E11" s="7" t="s">
        <v>165</v>
      </c>
      <c r="F11" s="8" t="s">
        <v>100</v>
      </c>
      <c r="G11" s="8" t="s">
        <v>166</v>
      </c>
      <c r="H11" s="8" t="s">
        <v>102</v>
      </c>
      <c r="I11" s="8" t="s">
        <v>140</v>
      </c>
      <c r="J11" s="10">
        <f t="shared" si="0"/>
        <v>0</v>
      </c>
      <c r="K11" s="10">
        <f t="shared" si="1"/>
        <v>1662000000</v>
      </c>
      <c r="L11" s="10">
        <f t="shared" si="2"/>
        <v>3444000000</v>
      </c>
      <c r="M11" s="10">
        <f t="shared" si="3"/>
        <v>5116000000</v>
      </c>
      <c r="N11" s="10">
        <f t="shared" si="4"/>
        <v>5623000000</v>
      </c>
      <c r="O11" s="10">
        <f t="shared" si="5"/>
        <v>2842000000</v>
      </c>
      <c r="P11" s="10">
        <f t="shared" si="6"/>
        <v>18687000000</v>
      </c>
      <c r="Q11" s="11" t="s">
        <v>104</v>
      </c>
      <c r="R11" s="11" t="s">
        <v>104</v>
      </c>
      <c r="S11" s="11" t="s">
        <v>104</v>
      </c>
      <c r="T11" s="11" t="s">
        <v>104</v>
      </c>
      <c r="U11" s="11" t="s">
        <v>104</v>
      </c>
      <c r="V11" s="11" t="s">
        <v>104</v>
      </c>
      <c r="W11" s="11" t="s">
        <v>104</v>
      </c>
      <c r="X11" s="11">
        <f t="shared" si="8"/>
        <v>0</v>
      </c>
      <c r="Y11" s="12">
        <f t="shared" si="7"/>
        <v>18687000000</v>
      </c>
      <c r="Z11" s="11" t="s">
        <v>167</v>
      </c>
      <c r="AA11" s="11">
        <v>1</v>
      </c>
      <c r="AB11" s="11">
        <v>1</v>
      </c>
      <c r="AC11" s="11" t="s">
        <v>106</v>
      </c>
      <c r="AD11" s="11" t="s">
        <v>104</v>
      </c>
      <c r="AE11" s="11" t="s">
        <v>168</v>
      </c>
      <c r="AF11" s="11" t="s">
        <v>104</v>
      </c>
      <c r="AG11" s="11" t="s">
        <v>121</v>
      </c>
      <c r="AH11" s="11" t="s">
        <v>104</v>
      </c>
      <c r="AI11" s="11" t="s">
        <v>104</v>
      </c>
      <c r="AJ11" s="11" t="s">
        <v>104</v>
      </c>
      <c r="AK11" s="11" t="s">
        <v>104</v>
      </c>
      <c r="AL11" s="11" t="s">
        <v>104</v>
      </c>
      <c r="AM11" s="11" t="s">
        <v>104</v>
      </c>
      <c r="AN11" s="11" t="s">
        <v>104</v>
      </c>
      <c r="AO11" s="11" t="s">
        <v>104</v>
      </c>
      <c r="AP11" s="11" t="s">
        <v>104</v>
      </c>
      <c r="AQ11" s="11" t="s">
        <v>104</v>
      </c>
      <c r="AR11" s="11" t="s">
        <v>104</v>
      </c>
      <c r="AS11" s="11">
        <f t="shared" si="9"/>
        <v>0</v>
      </c>
      <c r="AT11" s="11" t="s">
        <v>104</v>
      </c>
      <c r="AU11" s="11" t="s">
        <v>104</v>
      </c>
      <c r="AV11" s="11" t="s">
        <v>104</v>
      </c>
      <c r="AW11" s="11" t="s">
        <v>104</v>
      </c>
      <c r="AX11" s="11" t="s">
        <v>104</v>
      </c>
      <c r="AY11" s="11" t="s">
        <v>104</v>
      </c>
      <c r="AZ11" s="11" t="s">
        <v>104</v>
      </c>
      <c r="BA11" s="11">
        <f t="shared" si="10"/>
        <v>0</v>
      </c>
      <c r="BB11" s="11" t="s">
        <v>97</v>
      </c>
      <c r="BC11" s="11" t="s">
        <v>98</v>
      </c>
      <c r="BD11" s="11" t="s">
        <v>104</v>
      </c>
      <c r="BE11" s="11" t="s">
        <v>136</v>
      </c>
      <c r="BF11" s="11" t="s">
        <v>104</v>
      </c>
      <c r="BG11" s="11" t="s">
        <v>104</v>
      </c>
      <c r="BH11" s="11" t="s">
        <v>104</v>
      </c>
      <c r="BI11" s="11" t="s">
        <v>104</v>
      </c>
      <c r="BJ11" s="11" t="s">
        <v>104</v>
      </c>
      <c r="BK11" s="11" t="s">
        <v>104</v>
      </c>
      <c r="BL11" s="11" t="s">
        <v>104</v>
      </c>
      <c r="BM11" s="11">
        <v>1662000000</v>
      </c>
      <c r="BN11" s="11" t="s">
        <v>104</v>
      </c>
      <c r="BO11" s="11" t="s">
        <v>104</v>
      </c>
      <c r="BP11" s="11" t="s">
        <v>104</v>
      </c>
      <c r="BQ11" s="11" t="s">
        <v>104</v>
      </c>
      <c r="BR11" s="11" t="s">
        <v>104</v>
      </c>
      <c r="BS11" s="11" t="s">
        <v>104</v>
      </c>
      <c r="BT11" s="11">
        <v>3444000000</v>
      </c>
      <c r="BU11" s="11" t="s">
        <v>104</v>
      </c>
      <c r="BV11" s="11" t="s">
        <v>104</v>
      </c>
      <c r="BW11" s="11" t="s">
        <v>104</v>
      </c>
      <c r="BX11" s="11" t="s">
        <v>104</v>
      </c>
      <c r="BY11" s="11" t="s">
        <v>104</v>
      </c>
      <c r="BZ11" s="11" t="s">
        <v>104</v>
      </c>
      <c r="CA11" s="11">
        <v>5116000000</v>
      </c>
      <c r="CB11" s="11" t="s">
        <v>104</v>
      </c>
      <c r="CC11" s="11" t="s">
        <v>104</v>
      </c>
      <c r="CD11" s="11" t="s">
        <v>104</v>
      </c>
      <c r="CE11" s="11" t="s">
        <v>104</v>
      </c>
      <c r="CF11" s="11" t="s">
        <v>104</v>
      </c>
      <c r="CG11" s="11" t="s">
        <v>104</v>
      </c>
      <c r="CH11" s="11">
        <v>5623000000</v>
      </c>
      <c r="CI11" s="11" t="s">
        <v>104</v>
      </c>
      <c r="CJ11" s="11" t="s">
        <v>104</v>
      </c>
      <c r="CK11" s="11" t="s">
        <v>104</v>
      </c>
      <c r="CL11" s="11" t="s">
        <v>104</v>
      </c>
      <c r="CM11" s="11" t="s">
        <v>104</v>
      </c>
      <c r="CN11" s="11" t="s">
        <v>104</v>
      </c>
      <c r="CO11" s="11">
        <v>2842000000</v>
      </c>
      <c r="CP11" s="11" t="s">
        <v>104</v>
      </c>
      <c r="CQ11" s="11" t="s">
        <v>104</v>
      </c>
      <c r="CR11" s="11" t="s">
        <v>104</v>
      </c>
      <c r="CS11" s="11" t="s">
        <v>104</v>
      </c>
      <c r="CT11" s="11" t="s">
        <v>104</v>
      </c>
      <c r="CU11" s="11" t="s">
        <v>104</v>
      </c>
      <c r="CV11" s="11" t="s">
        <v>122</v>
      </c>
      <c r="CW11" s="11">
        <v>18687000000</v>
      </c>
    </row>
    <row r="12" spans="1:101" ht="75" x14ac:dyDescent="0.25">
      <c r="A12" s="7" t="s">
        <v>169</v>
      </c>
      <c r="B12" s="8" t="s">
        <v>113</v>
      </c>
      <c r="C12" s="9" t="s">
        <v>170</v>
      </c>
      <c r="D12" s="9" t="s">
        <v>171</v>
      </c>
      <c r="E12" s="7" t="s">
        <v>172</v>
      </c>
      <c r="F12" s="8" t="s">
        <v>100</v>
      </c>
      <c r="G12" s="8" t="s">
        <v>101</v>
      </c>
      <c r="H12" s="8" t="s">
        <v>102</v>
      </c>
      <c r="I12" s="8" t="s">
        <v>156</v>
      </c>
      <c r="J12" s="10">
        <f t="shared" si="0"/>
        <v>611000000</v>
      </c>
      <c r="K12" s="10">
        <f t="shared" si="1"/>
        <v>0</v>
      </c>
      <c r="L12" s="10">
        <f t="shared" si="2"/>
        <v>0</v>
      </c>
      <c r="M12" s="10">
        <f t="shared" si="3"/>
        <v>0</v>
      </c>
      <c r="N12" s="10">
        <f t="shared" si="4"/>
        <v>0</v>
      </c>
      <c r="O12" s="10">
        <f t="shared" si="5"/>
        <v>0</v>
      </c>
      <c r="P12" s="10">
        <f t="shared" si="6"/>
        <v>611000000</v>
      </c>
      <c r="Q12" s="11" t="s">
        <v>104</v>
      </c>
      <c r="R12" s="11" t="s">
        <v>104</v>
      </c>
      <c r="S12" s="11" t="s">
        <v>104</v>
      </c>
      <c r="T12" s="11" t="s">
        <v>104</v>
      </c>
      <c r="U12" s="11" t="s">
        <v>104</v>
      </c>
      <c r="V12" s="11" t="s">
        <v>104</v>
      </c>
      <c r="W12" s="11" t="s">
        <v>104</v>
      </c>
      <c r="X12" s="11">
        <f t="shared" si="8"/>
        <v>0</v>
      </c>
      <c r="Y12" s="12">
        <f t="shared" si="7"/>
        <v>611000000</v>
      </c>
      <c r="Z12" s="11" t="s">
        <v>173</v>
      </c>
      <c r="AA12" s="11">
        <v>1</v>
      </c>
      <c r="AB12" s="11">
        <v>0</v>
      </c>
      <c r="AC12" s="11" t="s">
        <v>106</v>
      </c>
      <c r="AD12" s="11" t="s">
        <v>104</v>
      </c>
      <c r="AE12" s="11" t="s">
        <v>174</v>
      </c>
      <c r="AF12" s="11" t="s">
        <v>104</v>
      </c>
      <c r="AG12" s="11" t="s">
        <v>121</v>
      </c>
      <c r="AH12" s="11" t="s">
        <v>104</v>
      </c>
      <c r="AI12" s="11" t="s">
        <v>104</v>
      </c>
      <c r="AJ12" s="11" t="s">
        <v>104</v>
      </c>
      <c r="AK12" s="11" t="s">
        <v>104</v>
      </c>
      <c r="AL12" s="11" t="s">
        <v>104</v>
      </c>
      <c r="AM12" s="11" t="s">
        <v>104</v>
      </c>
      <c r="AN12" s="11" t="s">
        <v>104</v>
      </c>
      <c r="AO12" s="11" t="s">
        <v>104</v>
      </c>
      <c r="AP12" s="11" t="s">
        <v>104</v>
      </c>
      <c r="AQ12" s="11" t="s">
        <v>104</v>
      </c>
      <c r="AR12" s="11" t="s">
        <v>104</v>
      </c>
      <c r="AS12" s="11">
        <f t="shared" si="9"/>
        <v>0</v>
      </c>
      <c r="AT12" s="11" t="s">
        <v>104</v>
      </c>
      <c r="AU12" s="11" t="s">
        <v>104</v>
      </c>
      <c r="AV12" s="11" t="s">
        <v>104</v>
      </c>
      <c r="AW12" s="11" t="s">
        <v>104</v>
      </c>
      <c r="AX12" s="11" t="s">
        <v>104</v>
      </c>
      <c r="AY12" s="11" t="s">
        <v>104</v>
      </c>
      <c r="AZ12" s="11" t="s">
        <v>104</v>
      </c>
      <c r="BA12" s="11">
        <f t="shared" si="10"/>
        <v>0</v>
      </c>
      <c r="BB12" s="11" t="s">
        <v>170</v>
      </c>
      <c r="BC12" s="11" t="s">
        <v>171</v>
      </c>
      <c r="BD12" s="11" t="s">
        <v>104</v>
      </c>
      <c r="BE12" s="11" t="s">
        <v>111</v>
      </c>
      <c r="BF12" s="11">
        <v>611000000</v>
      </c>
      <c r="BG12" s="11" t="s">
        <v>104</v>
      </c>
      <c r="BH12" s="11" t="s">
        <v>104</v>
      </c>
      <c r="BI12" s="11" t="s">
        <v>104</v>
      </c>
      <c r="BJ12" s="11" t="s">
        <v>104</v>
      </c>
      <c r="BK12" s="11" t="s">
        <v>104</v>
      </c>
      <c r="BL12" s="11" t="s">
        <v>104</v>
      </c>
      <c r="BM12" s="11" t="s">
        <v>104</v>
      </c>
      <c r="BN12" s="11" t="s">
        <v>104</v>
      </c>
      <c r="BO12" s="11" t="s">
        <v>104</v>
      </c>
      <c r="BP12" s="11" t="s">
        <v>104</v>
      </c>
      <c r="BQ12" s="11" t="s">
        <v>104</v>
      </c>
      <c r="BR12" s="11" t="s">
        <v>104</v>
      </c>
      <c r="BS12" s="11" t="s">
        <v>104</v>
      </c>
      <c r="BT12" s="11" t="s">
        <v>104</v>
      </c>
      <c r="BU12" s="11" t="s">
        <v>104</v>
      </c>
      <c r="BV12" s="11" t="s">
        <v>104</v>
      </c>
      <c r="BW12" s="11" t="s">
        <v>104</v>
      </c>
      <c r="BX12" s="11" t="s">
        <v>104</v>
      </c>
      <c r="BY12" s="11" t="s">
        <v>104</v>
      </c>
      <c r="BZ12" s="11" t="s">
        <v>104</v>
      </c>
      <c r="CA12" s="11" t="s">
        <v>104</v>
      </c>
      <c r="CB12" s="11" t="s">
        <v>104</v>
      </c>
      <c r="CC12" s="11" t="s">
        <v>104</v>
      </c>
      <c r="CD12" s="11" t="s">
        <v>104</v>
      </c>
      <c r="CE12" s="11" t="s">
        <v>104</v>
      </c>
      <c r="CF12" s="11" t="s">
        <v>104</v>
      </c>
      <c r="CG12" s="11" t="s">
        <v>104</v>
      </c>
      <c r="CH12" s="11" t="s">
        <v>104</v>
      </c>
      <c r="CI12" s="11" t="s">
        <v>104</v>
      </c>
      <c r="CJ12" s="11" t="s">
        <v>104</v>
      </c>
      <c r="CK12" s="11" t="s">
        <v>104</v>
      </c>
      <c r="CL12" s="11" t="s">
        <v>104</v>
      </c>
      <c r="CM12" s="11" t="s">
        <v>104</v>
      </c>
      <c r="CN12" s="11" t="s">
        <v>104</v>
      </c>
      <c r="CO12" s="11" t="s">
        <v>104</v>
      </c>
      <c r="CP12" s="11" t="s">
        <v>104</v>
      </c>
      <c r="CQ12" s="11" t="s">
        <v>104</v>
      </c>
      <c r="CR12" s="11" t="s">
        <v>104</v>
      </c>
      <c r="CS12" s="11" t="s">
        <v>104</v>
      </c>
      <c r="CT12" s="11" t="s">
        <v>104</v>
      </c>
      <c r="CU12" s="11" t="s">
        <v>104</v>
      </c>
      <c r="CV12" s="11" t="s">
        <v>122</v>
      </c>
      <c r="CW12" s="11">
        <v>611000000</v>
      </c>
    </row>
    <row r="13" spans="1:101" ht="105" x14ac:dyDescent="0.25">
      <c r="A13" s="7" t="s">
        <v>175</v>
      </c>
      <c r="B13" s="8" t="s">
        <v>113</v>
      </c>
      <c r="C13" s="9" t="s">
        <v>170</v>
      </c>
      <c r="D13" s="9" t="s">
        <v>176</v>
      </c>
      <c r="E13" s="7" t="s">
        <v>177</v>
      </c>
      <c r="F13" s="8" t="s">
        <v>154</v>
      </c>
      <c r="G13" s="8" t="s">
        <v>155</v>
      </c>
      <c r="H13" s="8" t="s">
        <v>102</v>
      </c>
      <c r="I13" s="8" t="s">
        <v>178</v>
      </c>
      <c r="J13" s="10">
        <f t="shared" si="0"/>
        <v>0</v>
      </c>
      <c r="K13" s="10">
        <f t="shared" si="1"/>
        <v>5580000000</v>
      </c>
      <c r="L13" s="10">
        <f t="shared" si="2"/>
        <v>9480000000</v>
      </c>
      <c r="M13" s="10">
        <f t="shared" si="3"/>
        <v>9480000000</v>
      </c>
      <c r="N13" s="10">
        <f t="shared" si="4"/>
        <v>0</v>
      </c>
      <c r="O13" s="10">
        <f t="shared" si="5"/>
        <v>0</v>
      </c>
      <c r="P13" s="10">
        <f t="shared" si="6"/>
        <v>24540000000</v>
      </c>
      <c r="Q13" s="11" t="s">
        <v>104</v>
      </c>
      <c r="R13" s="11" t="s">
        <v>104</v>
      </c>
      <c r="S13" s="11" t="s">
        <v>104</v>
      </c>
      <c r="T13" s="11" t="s">
        <v>104</v>
      </c>
      <c r="U13" s="11" t="s">
        <v>104</v>
      </c>
      <c r="V13" s="11" t="s">
        <v>104</v>
      </c>
      <c r="W13" s="11" t="s">
        <v>104</v>
      </c>
      <c r="X13" s="11">
        <f t="shared" si="8"/>
        <v>0</v>
      </c>
      <c r="Y13" s="12">
        <f t="shared" si="7"/>
        <v>24540000000</v>
      </c>
      <c r="Z13" s="11" t="s">
        <v>179</v>
      </c>
      <c r="AA13" s="11">
        <v>1</v>
      </c>
      <c r="AB13" s="11">
        <v>1</v>
      </c>
      <c r="AC13" s="11" t="s">
        <v>106</v>
      </c>
      <c r="AD13" s="11" t="s">
        <v>180</v>
      </c>
      <c r="AE13" s="11" t="s">
        <v>181</v>
      </c>
      <c r="AF13" s="11" t="s">
        <v>182</v>
      </c>
      <c r="AG13" s="11" t="s">
        <v>121</v>
      </c>
      <c r="AH13" s="11" t="s">
        <v>104</v>
      </c>
      <c r="AI13" s="11" t="s">
        <v>104</v>
      </c>
      <c r="AJ13" s="11" t="s">
        <v>104</v>
      </c>
      <c r="AK13" s="11" t="s">
        <v>104</v>
      </c>
      <c r="AL13" s="11" t="s">
        <v>104</v>
      </c>
      <c r="AM13" s="11" t="s">
        <v>104</v>
      </c>
      <c r="AN13" s="11" t="s">
        <v>104</v>
      </c>
      <c r="AO13" s="11" t="s">
        <v>104</v>
      </c>
      <c r="AP13" s="11" t="s">
        <v>104</v>
      </c>
      <c r="AQ13" s="11" t="s">
        <v>104</v>
      </c>
      <c r="AR13" s="11" t="s">
        <v>104</v>
      </c>
      <c r="AS13" s="11">
        <f t="shared" si="9"/>
        <v>0</v>
      </c>
      <c r="AT13" s="11" t="s">
        <v>104</v>
      </c>
      <c r="AU13" s="11" t="s">
        <v>104</v>
      </c>
      <c r="AV13" s="11" t="s">
        <v>104</v>
      </c>
      <c r="AW13" s="11" t="s">
        <v>104</v>
      </c>
      <c r="AX13" s="11" t="s">
        <v>104</v>
      </c>
      <c r="AY13" s="11" t="s">
        <v>104</v>
      </c>
      <c r="AZ13" s="11" t="s">
        <v>104</v>
      </c>
      <c r="BA13" s="11">
        <f t="shared" si="10"/>
        <v>0</v>
      </c>
      <c r="BB13" s="11" t="s">
        <v>170</v>
      </c>
      <c r="BC13" s="11" t="s">
        <v>176</v>
      </c>
      <c r="BD13" s="11" t="s">
        <v>183</v>
      </c>
      <c r="BE13" s="11" t="s">
        <v>136</v>
      </c>
      <c r="BF13" s="11" t="s">
        <v>104</v>
      </c>
      <c r="BG13" s="11" t="s">
        <v>104</v>
      </c>
      <c r="BH13" s="11" t="s">
        <v>104</v>
      </c>
      <c r="BI13" s="11" t="s">
        <v>104</v>
      </c>
      <c r="BJ13" s="11" t="s">
        <v>104</v>
      </c>
      <c r="BK13" s="11" t="s">
        <v>104</v>
      </c>
      <c r="BL13" s="11" t="s">
        <v>104</v>
      </c>
      <c r="BM13" s="11">
        <v>5580000000</v>
      </c>
      <c r="BN13" s="11" t="s">
        <v>104</v>
      </c>
      <c r="BO13" s="11" t="s">
        <v>104</v>
      </c>
      <c r="BP13" s="11" t="s">
        <v>104</v>
      </c>
      <c r="BQ13" s="11" t="s">
        <v>104</v>
      </c>
      <c r="BR13" s="11" t="s">
        <v>104</v>
      </c>
      <c r="BS13" s="11" t="s">
        <v>104</v>
      </c>
      <c r="BT13" s="11">
        <v>9480000000</v>
      </c>
      <c r="BU13" s="11" t="s">
        <v>104</v>
      </c>
      <c r="BV13" s="11" t="s">
        <v>104</v>
      </c>
      <c r="BW13" s="11" t="s">
        <v>104</v>
      </c>
      <c r="BX13" s="11" t="s">
        <v>104</v>
      </c>
      <c r="BY13" s="11" t="s">
        <v>104</v>
      </c>
      <c r="BZ13" s="11" t="s">
        <v>104</v>
      </c>
      <c r="CA13" s="11">
        <v>9480000000</v>
      </c>
      <c r="CB13" s="11" t="s">
        <v>104</v>
      </c>
      <c r="CC13" s="11" t="s">
        <v>104</v>
      </c>
      <c r="CD13" s="11" t="s">
        <v>104</v>
      </c>
      <c r="CE13" s="11" t="s">
        <v>104</v>
      </c>
      <c r="CF13" s="11" t="s">
        <v>104</v>
      </c>
      <c r="CG13" s="11" t="s">
        <v>104</v>
      </c>
      <c r="CH13" s="11" t="s">
        <v>104</v>
      </c>
      <c r="CI13" s="11" t="s">
        <v>104</v>
      </c>
      <c r="CJ13" s="11" t="s">
        <v>104</v>
      </c>
      <c r="CK13" s="11" t="s">
        <v>104</v>
      </c>
      <c r="CL13" s="11" t="s">
        <v>104</v>
      </c>
      <c r="CM13" s="11" t="s">
        <v>104</v>
      </c>
      <c r="CN13" s="11" t="s">
        <v>104</v>
      </c>
      <c r="CO13" s="11" t="s">
        <v>104</v>
      </c>
      <c r="CP13" s="11" t="s">
        <v>104</v>
      </c>
      <c r="CQ13" s="11" t="s">
        <v>104</v>
      </c>
      <c r="CR13" s="11" t="s">
        <v>104</v>
      </c>
      <c r="CS13" s="11" t="s">
        <v>104</v>
      </c>
      <c r="CT13" s="11" t="s">
        <v>104</v>
      </c>
      <c r="CU13" s="11" t="s">
        <v>104</v>
      </c>
      <c r="CV13" s="11" t="s">
        <v>122</v>
      </c>
      <c r="CW13" s="11">
        <v>24540000000</v>
      </c>
    </row>
    <row r="14" spans="1:101" ht="105" x14ac:dyDescent="0.25">
      <c r="A14" s="7" t="s">
        <v>184</v>
      </c>
      <c r="B14" s="8" t="s">
        <v>113</v>
      </c>
      <c r="C14" s="9" t="s">
        <v>170</v>
      </c>
      <c r="D14" s="9" t="s">
        <v>176</v>
      </c>
      <c r="E14" s="7" t="s">
        <v>185</v>
      </c>
      <c r="F14" s="8" t="s">
        <v>100</v>
      </c>
      <c r="G14" s="8" t="s">
        <v>186</v>
      </c>
      <c r="H14" s="8" t="s">
        <v>102</v>
      </c>
      <c r="I14" s="8" t="s">
        <v>140</v>
      </c>
      <c r="J14" s="10">
        <f t="shared" si="0"/>
        <v>0</v>
      </c>
      <c r="K14" s="10">
        <f t="shared" si="1"/>
        <v>8174000000</v>
      </c>
      <c r="L14" s="10">
        <f t="shared" si="2"/>
        <v>14848000000</v>
      </c>
      <c r="M14" s="10">
        <f t="shared" si="3"/>
        <v>16202000000</v>
      </c>
      <c r="N14" s="10">
        <f t="shared" si="4"/>
        <v>8923000000</v>
      </c>
      <c r="O14" s="10">
        <f t="shared" si="5"/>
        <v>0</v>
      </c>
      <c r="P14" s="10">
        <f t="shared" si="6"/>
        <v>48147000000</v>
      </c>
      <c r="Q14" s="11" t="s">
        <v>104</v>
      </c>
      <c r="R14" s="11" t="s">
        <v>104</v>
      </c>
      <c r="S14" s="11" t="s">
        <v>104</v>
      </c>
      <c r="T14" s="11" t="s">
        <v>104</v>
      </c>
      <c r="U14" s="11" t="s">
        <v>104</v>
      </c>
      <c r="V14" s="11" t="s">
        <v>104</v>
      </c>
      <c r="W14" s="11" t="s">
        <v>104</v>
      </c>
      <c r="X14" s="11">
        <f t="shared" si="8"/>
        <v>0</v>
      </c>
      <c r="Y14" s="12">
        <f t="shared" si="7"/>
        <v>48147000000</v>
      </c>
      <c r="Z14" s="11" t="s">
        <v>187</v>
      </c>
      <c r="AA14" s="11">
        <v>1</v>
      </c>
      <c r="AB14" s="11">
        <v>1</v>
      </c>
      <c r="AC14" s="11" t="s">
        <v>106</v>
      </c>
      <c r="AD14" s="11" t="s">
        <v>188</v>
      </c>
      <c r="AE14" s="11" t="s">
        <v>189</v>
      </c>
      <c r="AF14" s="11" t="s">
        <v>190</v>
      </c>
      <c r="AG14" s="11" t="s">
        <v>121</v>
      </c>
      <c r="AH14" s="11" t="s">
        <v>104</v>
      </c>
      <c r="AI14" s="11" t="s">
        <v>104</v>
      </c>
      <c r="AJ14" s="11" t="s">
        <v>104</v>
      </c>
      <c r="AK14" s="11" t="s">
        <v>104</v>
      </c>
      <c r="AL14" s="11" t="s">
        <v>104</v>
      </c>
      <c r="AM14" s="11" t="s">
        <v>104</v>
      </c>
      <c r="AN14" s="11" t="s">
        <v>104</v>
      </c>
      <c r="AO14" s="11" t="s">
        <v>104</v>
      </c>
      <c r="AP14" s="11" t="s">
        <v>104</v>
      </c>
      <c r="AQ14" s="11" t="s">
        <v>104</v>
      </c>
      <c r="AR14" s="11" t="s">
        <v>104</v>
      </c>
      <c r="AS14" s="11">
        <f t="shared" si="9"/>
        <v>0</v>
      </c>
      <c r="AT14" s="11" t="s">
        <v>104</v>
      </c>
      <c r="AU14" s="11" t="s">
        <v>104</v>
      </c>
      <c r="AV14" s="11" t="s">
        <v>104</v>
      </c>
      <c r="AW14" s="11" t="s">
        <v>104</v>
      </c>
      <c r="AX14" s="11" t="s">
        <v>104</v>
      </c>
      <c r="AY14" s="11" t="s">
        <v>104</v>
      </c>
      <c r="AZ14" s="11" t="s">
        <v>104</v>
      </c>
      <c r="BA14" s="11">
        <f t="shared" si="10"/>
        <v>0</v>
      </c>
      <c r="BB14" s="11" t="s">
        <v>170</v>
      </c>
      <c r="BC14" s="11" t="s">
        <v>176</v>
      </c>
      <c r="BD14" s="11" t="s">
        <v>191</v>
      </c>
      <c r="BE14" s="11" t="s">
        <v>136</v>
      </c>
      <c r="BF14" s="11" t="s">
        <v>104</v>
      </c>
      <c r="BG14" s="11" t="s">
        <v>104</v>
      </c>
      <c r="BH14" s="11" t="s">
        <v>104</v>
      </c>
      <c r="BI14" s="11" t="s">
        <v>104</v>
      </c>
      <c r="BJ14" s="11" t="s">
        <v>104</v>
      </c>
      <c r="BK14" s="11" t="s">
        <v>104</v>
      </c>
      <c r="BL14" s="11" t="s">
        <v>104</v>
      </c>
      <c r="BM14" s="11">
        <v>8174000000</v>
      </c>
      <c r="BN14" s="11" t="s">
        <v>104</v>
      </c>
      <c r="BO14" s="11" t="s">
        <v>104</v>
      </c>
      <c r="BP14" s="11" t="s">
        <v>104</v>
      </c>
      <c r="BQ14" s="11" t="s">
        <v>104</v>
      </c>
      <c r="BR14" s="11" t="s">
        <v>104</v>
      </c>
      <c r="BS14" s="11" t="s">
        <v>104</v>
      </c>
      <c r="BT14" s="11">
        <v>14848000000</v>
      </c>
      <c r="BU14" s="11" t="s">
        <v>104</v>
      </c>
      <c r="BV14" s="11" t="s">
        <v>104</v>
      </c>
      <c r="BW14" s="11" t="s">
        <v>104</v>
      </c>
      <c r="BX14" s="11" t="s">
        <v>104</v>
      </c>
      <c r="BY14" s="11" t="s">
        <v>104</v>
      </c>
      <c r="BZ14" s="11" t="s">
        <v>104</v>
      </c>
      <c r="CA14" s="11">
        <v>16202000000</v>
      </c>
      <c r="CB14" s="11" t="s">
        <v>104</v>
      </c>
      <c r="CC14" s="11" t="s">
        <v>104</v>
      </c>
      <c r="CD14" s="11" t="s">
        <v>104</v>
      </c>
      <c r="CE14" s="11" t="s">
        <v>104</v>
      </c>
      <c r="CF14" s="11" t="s">
        <v>104</v>
      </c>
      <c r="CG14" s="11" t="s">
        <v>104</v>
      </c>
      <c r="CH14" s="11">
        <v>8923000000</v>
      </c>
      <c r="CI14" s="11" t="s">
        <v>104</v>
      </c>
      <c r="CJ14" s="11" t="s">
        <v>104</v>
      </c>
      <c r="CK14" s="11" t="s">
        <v>104</v>
      </c>
      <c r="CL14" s="11" t="s">
        <v>104</v>
      </c>
      <c r="CM14" s="11" t="s">
        <v>104</v>
      </c>
      <c r="CN14" s="11" t="s">
        <v>104</v>
      </c>
      <c r="CO14" s="11" t="s">
        <v>104</v>
      </c>
      <c r="CP14" s="11" t="s">
        <v>104</v>
      </c>
      <c r="CQ14" s="11" t="s">
        <v>104</v>
      </c>
      <c r="CR14" s="11" t="s">
        <v>104</v>
      </c>
      <c r="CS14" s="11" t="s">
        <v>104</v>
      </c>
      <c r="CT14" s="11" t="s">
        <v>104</v>
      </c>
      <c r="CU14" s="11" t="s">
        <v>104</v>
      </c>
      <c r="CV14" s="11" t="s">
        <v>122</v>
      </c>
      <c r="CW14" s="11">
        <v>48147000000</v>
      </c>
    </row>
    <row r="15" spans="1:101" ht="135" x14ac:dyDescent="0.25">
      <c r="A15" s="7" t="s">
        <v>192</v>
      </c>
      <c r="B15" s="8" t="s">
        <v>113</v>
      </c>
      <c r="C15" s="9" t="s">
        <v>131</v>
      </c>
      <c r="D15" s="9" t="s">
        <v>125</v>
      </c>
      <c r="E15" s="7" t="s">
        <v>193</v>
      </c>
      <c r="F15" s="8" t="s">
        <v>100</v>
      </c>
      <c r="G15" s="8" t="s">
        <v>194</v>
      </c>
      <c r="H15" s="8" t="s">
        <v>102</v>
      </c>
      <c r="I15" s="8" t="s">
        <v>195</v>
      </c>
      <c r="J15" s="10">
        <f t="shared" si="0"/>
        <v>8754000000</v>
      </c>
      <c r="K15" s="10">
        <f t="shared" si="1"/>
        <v>7178000000</v>
      </c>
      <c r="L15" s="10">
        <f t="shared" si="2"/>
        <v>8207000000</v>
      </c>
      <c r="M15" s="10">
        <f t="shared" si="3"/>
        <v>0</v>
      </c>
      <c r="N15" s="10">
        <f t="shared" si="4"/>
        <v>0</v>
      </c>
      <c r="O15" s="10">
        <f t="shared" si="5"/>
        <v>0</v>
      </c>
      <c r="P15" s="10">
        <f t="shared" si="6"/>
        <v>24139000000</v>
      </c>
      <c r="Q15" s="11" t="s">
        <v>104</v>
      </c>
      <c r="R15" s="11" t="s">
        <v>104</v>
      </c>
      <c r="S15" s="11" t="s">
        <v>104</v>
      </c>
      <c r="T15" s="11" t="s">
        <v>104</v>
      </c>
      <c r="U15" s="11" t="s">
        <v>104</v>
      </c>
      <c r="V15" s="11" t="s">
        <v>104</v>
      </c>
      <c r="W15" s="11" t="s">
        <v>104</v>
      </c>
      <c r="X15" s="11">
        <f t="shared" si="8"/>
        <v>0</v>
      </c>
      <c r="Y15" s="12">
        <f t="shared" si="7"/>
        <v>24139000000</v>
      </c>
      <c r="Z15" s="11" t="s">
        <v>196</v>
      </c>
      <c r="AA15" s="11">
        <v>1</v>
      </c>
      <c r="AB15" s="11">
        <v>1</v>
      </c>
      <c r="AC15" s="11" t="s">
        <v>106</v>
      </c>
      <c r="AD15" s="11" t="s">
        <v>197</v>
      </c>
      <c r="AE15" s="11" t="s">
        <v>198</v>
      </c>
      <c r="AF15" s="11" t="s">
        <v>199</v>
      </c>
      <c r="AG15" s="11" t="s">
        <v>121</v>
      </c>
      <c r="AH15" s="11" t="s">
        <v>104</v>
      </c>
      <c r="AI15" s="11" t="s">
        <v>104</v>
      </c>
      <c r="AJ15" s="11" t="s">
        <v>104</v>
      </c>
      <c r="AK15" s="11" t="s">
        <v>104</v>
      </c>
      <c r="AL15" s="11" t="s">
        <v>104</v>
      </c>
      <c r="AM15" s="11" t="s">
        <v>104</v>
      </c>
      <c r="AN15" s="11" t="s">
        <v>104</v>
      </c>
      <c r="AO15" s="11" t="s">
        <v>104</v>
      </c>
      <c r="AP15" s="11" t="s">
        <v>104</v>
      </c>
      <c r="AQ15" s="11" t="s">
        <v>104</v>
      </c>
      <c r="AR15" s="11" t="s">
        <v>104</v>
      </c>
      <c r="AS15" s="11">
        <f t="shared" si="9"/>
        <v>0</v>
      </c>
      <c r="AT15" s="11" t="s">
        <v>104</v>
      </c>
      <c r="AU15" s="11" t="s">
        <v>104</v>
      </c>
      <c r="AV15" s="11" t="s">
        <v>104</v>
      </c>
      <c r="AW15" s="11" t="s">
        <v>104</v>
      </c>
      <c r="AX15" s="11" t="s">
        <v>104</v>
      </c>
      <c r="AY15" s="11" t="s">
        <v>104</v>
      </c>
      <c r="AZ15" s="11" t="s">
        <v>104</v>
      </c>
      <c r="BA15" s="11">
        <f t="shared" si="10"/>
        <v>0</v>
      </c>
      <c r="BB15" s="11" t="s">
        <v>131</v>
      </c>
      <c r="BC15" s="11" t="s">
        <v>125</v>
      </c>
      <c r="BD15" s="11" t="s">
        <v>104</v>
      </c>
      <c r="BE15" s="11" t="s">
        <v>136</v>
      </c>
      <c r="BF15" s="11">
        <v>8754000000</v>
      </c>
      <c r="BG15" s="11" t="s">
        <v>104</v>
      </c>
      <c r="BH15" s="11" t="s">
        <v>104</v>
      </c>
      <c r="BI15" s="11" t="s">
        <v>104</v>
      </c>
      <c r="BJ15" s="11" t="s">
        <v>104</v>
      </c>
      <c r="BK15" s="11" t="s">
        <v>104</v>
      </c>
      <c r="BL15" s="11" t="s">
        <v>104</v>
      </c>
      <c r="BM15" s="11">
        <v>7178000000</v>
      </c>
      <c r="BN15" s="11" t="s">
        <v>104</v>
      </c>
      <c r="BO15" s="11" t="s">
        <v>104</v>
      </c>
      <c r="BP15" s="11" t="s">
        <v>104</v>
      </c>
      <c r="BQ15" s="11" t="s">
        <v>104</v>
      </c>
      <c r="BR15" s="11" t="s">
        <v>104</v>
      </c>
      <c r="BS15" s="11" t="s">
        <v>104</v>
      </c>
      <c r="BT15" s="11">
        <v>8207000000</v>
      </c>
      <c r="BU15" s="11" t="s">
        <v>104</v>
      </c>
      <c r="BV15" s="11" t="s">
        <v>104</v>
      </c>
      <c r="BW15" s="11" t="s">
        <v>104</v>
      </c>
      <c r="BX15" s="11" t="s">
        <v>104</v>
      </c>
      <c r="BY15" s="11" t="s">
        <v>104</v>
      </c>
      <c r="BZ15" s="11" t="s">
        <v>104</v>
      </c>
      <c r="CA15" s="11" t="s">
        <v>104</v>
      </c>
      <c r="CB15" s="11" t="s">
        <v>104</v>
      </c>
      <c r="CC15" s="11" t="s">
        <v>104</v>
      </c>
      <c r="CD15" s="11" t="s">
        <v>104</v>
      </c>
      <c r="CE15" s="11" t="s">
        <v>104</v>
      </c>
      <c r="CF15" s="11" t="s">
        <v>104</v>
      </c>
      <c r="CG15" s="11" t="s">
        <v>104</v>
      </c>
      <c r="CH15" s="11" t="s">
        <v>104</v>
      </c>
      <c r="CI15" s="11" t="s">
        <v>104</v>
      </c>
      <c r="CJ15" s="11" t="s">
        <v>104</v>
      </c>
      <c r="CK15" s="11" t="s">
        <v>104</v>
      </c>
      <c r="CL15" s="11" t="s">
        <v>104</v>
      </c>
      <c r="CM15" s="11" t="s">
        <v>104</v>
      </c>
      <c r="CN15" s="11" t="s">
        <v>104</v>
      </c>
      <c r="CO15" s="11" t="s">
        <v>104</v>
      </c>
      <c r="CP15" s="11" t="s">
        <v>104</v>
      </c>
      <c r="CQ15" s="11" t="s">
        <v>104</v>
      </c>
      <c r="CR15" s="11" t="s">
        <v>104</v>
      </c>
      <c r="CS15" s="11" t="s">
        <v>104</v>
      </c>
      <c r="CT15" s="11" t="s">
        <v>104</v>
      </c>
      <c r="CU15" s="11" t="s">
        <v>104</v>
      </c>
      <c r="CV15" s="11" t="s">
        <v>122</v>
      </c>
      <c r="CW15" s="11">
        <v>24139000000</v>
      </c>
    </row>
    <row r="16" spans="1:101" ht="105" x14ac:dyDescent="0.25">
      <c r="A16" s="7" t="s">
        <v>200</v>
      </c>
      <c r="B16" s="8" t="s">
        <v>113</v>
      </c>
      <c r="C16" s="9" t="s">
        <v>114</v>
      </c>
      <c r="D16" s="9" t="s">
        <v>145</v>
      </c>
      <c r="E16" s="7" t="s">
        <v>201</v>
      </c>
      <c r="F16" s="8" t="s">
        <v>139</v>
      </c>
      <c r="G16" s="8" t="s">
        <v>139</v>
      </c>
      <c r="H16" s="8" t="s">
        <v>102</v>
      </c>
      <c r="I16" s="8" t="s">
        <v>178</v>
      </c>
      <c r="J16" s="10">
        <f t="shared" si="0"/>
        <v>38000000</v>
      </c>
      <c r="K16" s="10">
        <f t="shared" si="1"/>
        <v>194000000</v>
      </c>
      <c r="L16" s="10">
        <f t="shared" si="2"/>
        <v>464000000</v>
      </c>
      <c r="M16" s="10">
        <f t="shared" si="3"/>
        <v>560000000</v>
      </c>
      <c r="N16" s="10">
        <f t="shared" si="4"/>
        <v>0</v>
      </c>
      <c r="O16" s="10">
        <f t="shared" si="5"/>
        <v>0</v>
      </c>
      <c r="P16" s="10">
        <f t="shared" si="6"/>
        <v>1256000000</v>
      </c>
      <c r="Q16" s="11" t="s">
        <v>104</v>
      </c>
      <c r="R16" s="11" t="s">
        <v>104</v>
      </c>
      <c r="S16" s="11" t="s">
        <v>104</v>
      </c>
      <c r="T16" s="11" t="s">
        <v>104</v>
      </c>
      <c r="U16" s="11" t="s">
        <v>104</v>
      </c>
      <c r="V16" s="11" t="s">
        <v>104</v>
      </c>
      <c r="W16" s="11" t="s">
        <v>104</v>
      </c>
      <c r="X16" s="11">
        <f t="shared" si="8"/>
        <v>0</v>
      </c>
      <c r="Y16" s="12">
        <f t="shared" si="7"/>
        <v>1256000000</v>
      </c>
      <c r="Z16" s="11" t="s">
        <v>202</v>
      </c>
      <c r="AA16" s="11">
        <v>1</v>
      </c>
      <c r="AB16" s="11">
        <v>1</v>
      </c>
      <c r="AC16" s="11" t="s">
        <v>106</v>
      </c>
      <c r="AD16" s="11" t="s">
        <v>203</v>
      </c>
      <c r="AE16" s="11" t="s">
        <v>204</v>
      </c>
      <c r="AF16" s="11" t="s">
        <v>104</v>
      </c>
      <c r="AG16" s="11" t="s">
        <v>121</v>
      </c>
      <c r="AH16" s="11" t="s">
        <v>104</v>
      </c>
      <c r="AI16" s="11" t="s">
        <v>104</v>
      </c>
      <c r="AJ16" s="11" t="s">
        <v>104</v>
      </c>
      <c r="AK16" s="11" t="s">
        <v>104</v>
      </c>
      <c r="AL16" s="11" t="s">
        <v>104</v>
      </c>
      <c r="AM16" s="11" t="s">
        <v>104</v>
      </c>
      <c r="AN16" s="11" t="s">
        <v>104</v>
      </c>
      <c r="AO16" s="11" t="s">
        <v>104</v>
      </c>
      <c r="AP16" s="11" t="s">
        <v>104</v>
      </c>
      <c r="AQ16" s="11" t="s">
        <v>104</v>
      </c>
      <c r="AR16" s="11" t="s">
        <v>104</v>
      </c>
      <c r="AS16" s="11">
        <f t="shared" si="9"/>
        <v>0</v>
      </c>
      <c r="AT16" s="11" t="s">
        <v>104</v>
      </c>
      <c r="AU16" s="11" t="s">
        <v>104</v>
      </c>
      <c r="AV16" s="11" t="s">
        <v>104</v>
      </c>
      <c r="AW16" s="11" t="s">
        <v>104</v>
      </c>
      <c r="AX16" s="11" t="s">
        <v>104</v>
      </c>
      <c r="AY16" s="11" t="s">
        <v>104</v>
      </c>
      <c r="AZ16" s="11" t="s">
        <v>104</v>
      </c>
      <c r="BA16" s="11">
        <f t="shared" si="10"/>
        <v>0</v>
      </c>
      <c r="BB16" s="11" t="s">
        <v>114</v>
      </c>
      <c r="BC16" s="11" t="s">
        <v>145</v>
      </c>
      <c r="BD16" s="11" t="s">
        <v>104</v>
      </c>
      <c r="BE16" s="11" t="s">
        <v>136</v>
      </c>
      <c r="BF16" s="11">
        <v>38000000</v>
      </c>
      <c r="BG16" s="11" t="s">
        <v>104</v>
      </c>
      <c r="BH16" s="11" t="s">
        <v>104</v>
      </c>
      <c r="BI16" s="11" t="s">
        <v>104</v>
      </c>
      <c r="BJ16" s="11" t="s">
        <v>104</v>
      </c>
      <c r="BK16" s="11" t="s">
        <v>104</v>
      </c>
      <c r="BL16" s="11" t="s">
        <v>104</v>
      </c>
      <c r="BM16" s="11">
        <v>194000000</v>
      </c>
      <c r="BN16" s="11" t="s">
        <v>104</v>
      </c>
      <c r="BO16" s="11" t="s">
        <v>104</v>
      </c>
      <c r="BP16" s="11" t="s">
        <v>104</v>
      </c>
      <c r="BQ16" s="11" t="s">
        <v>104</v>
      </c>
      <c r="BR16" s="11" t="s">
        <v>104</v>
      </c>
      <c r="BS16" s="11" t="s">
        <v>104</v>
      </c>
      <c r="BT16" s="11">
        <v>464000000</v>
      </c>
      <c r="BU16" s="11" t="s">
        <v>104</v>
      </c>
      <c r="BV16" s="11" t="s">
        <v>104</v>
      </c>
      <c r="BW16" s="11" t="s">
        <v>104</v>
      </c>
      <c r="BX16" s="11" t="s">
        <v>104</v>
      </c>
      <c r="BY16" s="11" t="s">
        <v>104</v>
      </c>
      <c r="BZ16" s="11" t="s">
        <v>104</v>
      </c>
      <c r="CA16" s="11">
        <v>560000000</v>
      </c>
      <c r="CB16" s="11" t="s">
        <v>104</v>
      </c>
      <c r="CC16" s="11" t="s">
        <v>104</v>
      </c>
      <c r="CD16" s="11" t="s">
        <v>104</v>
      </c>
      <c r="CE16" s="11" t="s">
        <v>104</v>
      </c>
      <c r="CF16" s="11" t="s">
        <v>104</v>
      </c>
      <c r="CG16" s="11" t="s">
        <v>104</v>
      </c>
      <c r="CH16" s="11" t="s">
        <v>104</v>
      </c>
      <c r="CI16" s="11" t="s">
        <v>104</v>
      </c>
      <c r="CJ16" s="11" t="s">
        <v>104</v>
      </c>
      <c r="CK16" s="11" t="s">
        <v>104</v>
      </c>
      <c r="CL16" s="11" t="s">
        <v>104</v>
      </c>
      <c r="CM16" s="11" t="s">
        <v>104</v>
      </c>
      <c r="CN16" s="11" t="s">
        <v>104</v>
      </c>
      <c r="CO16" s="11" t="s">
        <v>104</v>
      </c>
      <c r="CP16" s="11" t="s">
        <v>104</v>
      </c>
      <c r="CQ16" s="11" t="s">
        <v>104</v>
      </c>
      <c r="CR16" s="11" t="s">
        <v>104</v>
      </c>
      <c r="CS16" s="11" t="s">
        <v>104</v>
      </c>
      <c r="CT16" s="11" t="s">
        <v>104</v>
      </c>
      <c r="CU16" s="11" t="s">
        <v>104</v>
      </c>
      <c r="CV16" s="11" t="s">
        <v>122</v>
      </c>
      <c r="CW16" s="11">
        <v>1256000000</v>
      </c>
    </row>
    <row r="17" spans="1:101" ht="135" x14ac:dyDescent="0.25">
      <c r="A17" s="9" t="s">
        <v>205</v>
      </c>
      <c r="B17" s="8" t="s">
        <v>113</v>
      </c>
      <c r="C17" s="9" t="s">
        <v>131</v>
      </c>
      <c r="D17" s="9" t="s">
        <v>125</v>
      </c>
      <c r="E17" s="9" t="s">
        <v>206</v>
      </c>
      <c r="F17" s="8" t="s">
        <v>100</v>
      </c>
      <c r="G17" s="8" t="s">
        <v>207</v>
      </c>
      <c r="H17" s="8" t="s">
        <v>102</v>
      </c>
      <c r="I17" s="8" t="s">
        <v>195</v>
      </c>
      <c r="J17" s="10">
        <f t="shared" si="0"/>
        <v>731000000</v>
      </c>
      <c r="K17" s="10">
        <f t="shared" si="1"/>
        <v>845000000</v>
      </c>
      <c r="L17" s="10">
        <f t="shared" si="2"/>
        <v>0</v>
      </c>
      <c r="M17" s="10">
        <f t="shared" si="3"/>
        <v>0</v>
      </c>
      <c r="N17" s="10">
        <f t="shared" si="4"/>
        <v>0</v>
      </c>
      <c r="O17" s="10">
        <f t="shared" si="5"/>
        <v>0</v>
      </c>
      <c r="P17" s="10">
        <f t="shared" si="6"/>
        <v>1576000000</v>
      </c>
      <c r="Q17" s="11" t="s">
        <v>104</v>
      </c>
      <c r="R17" s="11" t="s">
        <v>104</v>
      </c>
      <c r="S17" s="11" t="s">
        <v>104</v>
      </c>
      <c r="T17" s="11" t="s">
        <v>104</v>
      </c>
      <c r="U17" s="11" t="s">
        <v>104</v>
      </c>
      <c r="V17" s="11" t="s">
        <v>104</v>
      </c>
      <c r="W17" s="11" t="s">
        <v>104</v>
      </c>
      <c r="X17" s="11">
        <f t="shared" si="8"/>
        <v>0</v>
      </c>
      <c r="Y17" s="12">
        <f t="shared" si="7"/>
        <v>1576000000</v>
      </c>
      <c r="Z17" s="11" t="s">
        <v>208</v>
      </c>
      <c r="AA17" s="11">
        <v>1</v>
      </c>
      <c r="AB17" s="11">
        <v>1</v>
      </c>
      <c r="AC17" s="11" t="s">
        <v>106</v>
      </c>
      <c r="AD17" s="11" t="s">
        <v>104</v>
      </c>
      <c r="AE17" s="11" t="s">
        <v>209</v>
      </c>
      <c r="AF17" s="11" t="s">
        <v>104</v>
      </c>
      <c r="AG17" s="11" t="s">
        <v>121</v>
      </c>
      <c r="AH17" s="11" t="s">
        <v>104</v>
      </c>
      <c r="AI17" s="11" t="s">
        <v>104</v>
      </c>
      <c r="AJ17" s="11" t="s">
        <v>104</v>
      </c>
      <c r="AK17" s="11" t="s">
        <v>104</v>
      </c>
      <c r="AL17" s="11" t="s">
        <v>104</v>
      </c>
      <c r="AM17" s="11" t="s">
        <v>104</v>
      </c>
      <c r="AN17" s="11" t="s">
        <v>104</v>
      </c>
      <c r="AO17" s="11" t="s">
        <v>104</v>
      </c>
      <c r="AP17" s="11" t="s">
        <v>104</v>
      </c>
      <c r="AQ17" s="11" t="s">
        <v>104</v>
      </c>
      <c r="AR17" s="11" t="s">
        <v>104</v>
      </c>
      <c r="AS17" s="11">
        <f t="shared" si="9"/>
        <v>0</v>
      </c>
      <c r="AT17" s="11" t="s">
        <v>104</v>
      </c>
      <c r="AU17" s="11" t="s">
        <v>104</v>
      </c>
      <c r="AV17" s="11" t="s">
        <v>104</v>
      </c>
      <c r="AW17" s="11" t="s">
        <v>104</v>
      </c>
      <c r="AX17" s="11" t="s">
        <v>104</v>
      </c>
      <c r="AY17" s="11" t="s">
        <v>104</v>
      </c>
      <c r="AZ17" s="11" t="s">
        <v>104</v>
      </c>
      <c r="BA17" s="11">
        <f t="shared" si="10"/>
        <v>0</v>
      </c>
      <c r="BB17" s="11" t="s">
        <v>131</v>
      </c>
      <c r="BC17" s="11" t="s">
        <v>125</v>
      </c>
      <c r="BD17" s="11" t="s">
        <v>104</v>
      </c>
      <c r="BE17" s="11" t="s">
        <v>136</v>
      </c>
      <c r="BF17" s="11">
        <v>731000000</v>
      </c>
      <c r="BG17" s="11" t="s">
        <v>104</v>
      </c>
      <c r="BH17" s="11" t="s">
        <v>104</v>
      </c>
      <c r="BI17" s="11" t="s">
        <v>104</v>
      </c>
      <c r="BJ17" s="11" t="s">
        <v>104</v>
      </c>
      <c r="BK17" s="11" t="s">
        <v>104</v>
      </c>
      <c r="BL17" s="11" t="s">
        <v>104</v>
      </c>
      <c r="BM17" s="11">
        <v>845000000</v>
      </c>
      <c r="BN17" s="11" t="s">
        <v>104</v>
      </c>
      <c r="BO17" s="11" t="s">
        <v>104</v>
      </c>
      <c r="BP17" s="11" t="s">
        <v>104</v>
      </c>
      <c r="BQ17" s="11" t="s">
        <v>104</v>
      </c>
      <c r="BR17" s="11" t="s">
        <v>104</v>
      </c>
      <c r="BS17" s="11" t="s">
        <v>104</v>
      </c>
      <c r="BT17" s="11" t="s">
        <v>104</v>
      </c>
      <c r="BU17" s="11" t="s">
        <v>104</v>
      </c>
      <c r="BV17" s="11" t="s">
        <v>104</v>
      </c>
      <c r="BW17" s="11" t="s">
        <v>104</v>
      </c>
      <c r="BX17" s="11" t="s">
        <v>104</v>
      </c>
      <c r="BY17" s="11" t="s">
        <v>104</v>
      </c>
      <c r="BZ17" s="11" t="s">
        <v>104</v>
      </c>
      <c r="CA17" s="11" t="s">
        <v>104</v>
      </c>
      <c r="CB17" s="11" t="s">
        <v>104</v>
      </c>
      <c r="CC17" s="11" t="s">
        <v>104</v>
      </c>
      <c r="CD17" s="11" t="s">
        <v>104</v>
      </c>
      <c r="CE17" s="11" t="s">
        <v>104</v>
      </c>
      <c r="CF17" s="11" t="s">
        <v>104</v>
      </c>
      <c r="CG17" s="11" t="s">
        <v>104</v>
      </c>
      <c r="CH17" s="11" t="s">
        <v>104</v>
      </c>
      <c r="CI17" s="11" t="s">
        <v>104</v>
      </c>
      <c r="CJ17" s="11" t="s">
        <v>104</v>
      </c>
      <c r="CK17" s="11" t="s">
        <v>104</v>
      </c>
      <c r="CL17" s="11" t="s">
        <v>104</v>
      </c>
      <c r="CM17" s="11" t="s">
        <v>104</v>
      </c>
      <c r="CN17" s="11" t="s">
        <v>104</v>
      </c>
      <c r="CO17" s="11" t="s">
        <v>104</v>
      </c>
      <c r="CP17" s="11" t="s">
        <v>104</v>
      </c>
      <c r="CQ17" s="11" t="s">
        <v>104</v>
      </c>
      <c r="CR17" s="11" t="s">
        <v>104</v>
      </c>
      <c r="CS17" s="11" t="s">
        <v>104</v>
      </c>
      <c r="CT17" s="11" t="s">
        <v>104</v>
      </c>
      <c r="CU17" s="11" t="s">
        <v>104</v>
      </c>
      <c r="CV17" s="11" t="s">
        <v>122</v>
      </c>
      <c r="CW17" s="11">
        <v>1576000000</v>
      </c>
    </row>
    <row r="18" spans="1:101" ht="90" x14ac:dyDescent="0.25">
      <c r="A18" s="9" t="s">
        <v>210</v>
      </c>
      <c r="B18" s="8" t="s">
        <v>113</v>
      </c>
      <c r="C18" s="9" t="s">
        <v>97</v>
      </c>
      <c r="D18" s="9" t="s">
        <v>98</v>
      </c>
      <c r="E18" s="9" t="s">
        <v>211</v>
      </c>
      <c r="F18" s="8" t="s">
        <v>139</v>
      </c>
      <c r="G18" s="8" t="s">
        <v>139</v>
      </c>
      <c r="H18" s="8" t="s">
        <v>212</v>
      </c>
      <c r="I18" s="8" t="s">
        <v>213</v>
      </c>
      <c r="J18" s="10">
        <f t="shared" si="0"/>
        <v>1800000000</v>
      </c>
      <c r="K18" s="10">
        <f t="shared" si="1"/>
        <v>1930000000</v>
      </c>
      <c r="L18" s="10">
        <f t="shared" si="2"/>
        <v>2609000000</v>
      </c>
      <c r="M18" s="10">
        <f t="shared" si="3"/>
        <v>3314000000</v>
      </c>
      <c r="N18" s="10">
        <f t="shared" si="4"/>
        <v>4045000000</v>
      </c>
      <c r="O18" s="10">
        <f t="shared" si="5"/>
        <v>4802000000</v>
      </c>
      <c r="P18" s="10">
        <f t="shared" si="6"/>
        <v>18500000000</v>
      </c>
      <c r="Q18" s="11" t="s">
        <v>104</v>
      </c>
      <c r="R18" s="11" t="s">
        <v>104</v>
      </c>
      <c r="S18" s="11" t="s">
        <v>104</v>
      </c>
      <c r="T18" s="11" t="s">
        <v>104</v>
      </c>
      <c r="U18" s="11" t="s">
        <v>104</v>
      </c>
      <c r="V18" s="11" t="s">
        <v>104</v>
      </c>
      <c r="W18" s="11" t="s">
        <v>104</v>
      </c>
      <c r="X18" s="11">
        <f t="shared" si="8"/>
        <v>0</v>
      </c>
      <c r="Y18" s="12">
        <f t="shared" si="7"/>
        <v>26423000000</v>
      </c>
      <c r="Z18" s="11" t="s">
        <v>214</v>
      </c>
      <c r="AA18" s="11">
        <v>1</v>
      </c>
      <c r="AB18" s="11">
        <v>1</v>
      </c>
      <c r="AC18" s="11" t="s">
        <v>106</v>
      </c>
      <c r="AD18" s="11" t="s">
        <v>215</v>
      </c>
      <c r="AE18" s="11" t="s">
        <v>216</v>
      </c>
      <c r="AF18" s="11" t="s">
        <v>104</v>
      </c>
      <c r="AG18" s="11" t="s">
        <v>217</v>
      </c>
      <c r="AH18" s="11" t="s">
        <v>218</v>
      </c>
      <c r="AI18" s="11" t="s">
        <v>104</v>
      </c>
      <c r="AJ18" s="11" t="s">
        <v>104</v>
      </c>
      <c r="AK18" s="11" t="s">
        <v>104</v>
      </c>
      <c r="AL18" s="11" t="s">
        <v>104</v>
      </c>
      <c r="AM18" s="11" t="s">
        <v>104</v>
      </c>
      <c r="AN18" s="11" t="s">
        <v>104</v>
      </c>
      <c r="AO18" s="11">
        <v>6423000000</v>
      </c>
      <c r="AP18" s="11" t="s">
        <v>104</v>
      </c>
      <c r="AQ18" s="11" t="s">
        <v>104</v>
      </c>
      <c r="AR18" s="11" t="s">
        <v>104</v>
      </c>
      <c r="AS18" s="11">
        <f t="shared" si="9"/>
        <v>6423000000</v>
      </c>
      <c r="AT18" s="11" t="s">
        <v>104</v>
      </c>
      <c r="AU18" s="11" t="s">
        <v>104</v>
      </c>
      <c r="AV18" s="11" t="s">
        <v>104</v>
      </c>
      <c r="AW18" s="11">
        <v>1500000000</v>
      </c>
      <c r="AX18" s="11" t="s">
        <v>104</v>
      </c>
      <c r="AY18" s="11" t="s">
        <v>104</v>
      </c>
      <c r="AZ18" s="11" t="s">
        <v>104</v>
      </c>
      <c r="BA18" s="11">
        <f t="shared" si="10"/>
        <v>1500000000</v>
      </c>
      <c r="BB18" s="11" t="s">
        <v>97</v>
      </c>
      <c r="BC18" s="11" t="s">
        <v>98</v>
      </c>
      <c r="BD18" s="11" t="s">
        <v>104</v>
      </c>
      <c r="BE18" s="11" t="s">
        <v>111</v>
      </c>
      <c r="BF18" s="11">
        <v>1226700000</v>
      </c>
      <c r="BG18" s="11" t="s">
        <v>104</v>
      </c>
      <c r="BH18" s="11" t="s">
        <v>104</v>
      </c>
      <c r="BI18" s="11">
        <v>573300000</v>
      </c>
      <c r="BJ18" s="11" t="s">
        <v>104</v>
      </c>
      <c r="BK18" s="11" t="s">
        <v>104</v>
      </c>
      <c r="BL18" s="11" t="s">
        <v>104</v>
      </c>
      <c r="BM18" s="11" t="s">
        <v>104</v>
      </c>
      <c r="BN18" s="11" t="s">
        <v>104</v>
      </c>
      <c r="BO18" s="11" t="s">
        <v>104</v>
      </c>
      <c r="BP18" s="11">
        <v>1930000000</v>
      </c>
      <c r="BQ18" s="11" t="s">
        <v>104</v>
      </c>
      <c r="BR18" s="11" t="s">
        <v>104</v>
      </c>
      <c r="BS18" s="11" t="s">
        <v>104</v>
      </c>
      <c r="BT18" s="11" t="s">
        <v>104</v>
      </c>
      <c r="BU18" s="11" t="s">
        <v>104</v>
      </c>
      <c r="BV18" s="11" t="s">
        <v>104</v>
      </c>
      <c r="BW18" s="11">
        <v>2609000000</v>
      </c>
      <c r="BX18" s="11" t="s">
        <v>104</v>
      </c>
      <c r="BY18" s="11" t="s">
        <v>104</v>
      </c>
      <c r="BZ18" s="11" t="s">
        <v>104</v>
      </c>
      <c r="CA18" s="11" t="s">
        <v>104</v>
      </c>
      <c r="CB18" s="11" t="s">
        <v>104</v>
      </c>
      <c r="CC18" s="11" t="s">
        <v>104</v>
      </c>
      <c r="CD18" s="11">
        <v>3314000000</v>
      </c>
      <c r="CE18" s="11" t="s">
        <v>104</v>
      </c>
      <c r="CF18" s="11" t="s">
        <v>104</v>
      </c>
      <c r="CG18" s="11" t="s">
        <v>104</v>
      </c>
      <c r="CH18" s="11" t="s">
        <v>104</v>
      </c>
      <c r="CI18" s="11" t="s">
        <v>104</v>
      </c>
      <c r="CJ18" s="11" t="s">
        <v>104</v>
      </c>
      <c r="CK18" s="11">
        <v>4045000000</v>
      </c>
      <c r="CL18" s="11" t="s">
        <v>104</v>
      </c>
      <c r="CM18" s="11" t="s">
        <v>104</v>
      </c>
      <c r="CN18" s="11" t="s">
        <v>104</v>
      </c>
      <c r="CO18" s="11" t="s">
        <v>104</v>
      </c>
      <c r="CP18" s="11" t="s">
        <v>104</v>
      </c>
      <c r="CQ18" s="11" t="s">
        <v>104</v>
      </c>
      <c r="CR18" s="11">
        <v>4802000000</v>
      </c>
      <c r="CS18" s="11" t="s">
        <v>104</v>
      </c>
      <c r="CT18" s="11" t="s">
        <v>104</v>
      </c>
      <c r="CU18" s="11" t="s">
        <v>104</v>
      </c>
      <c r="CV18" s="11" t="s">
        <v>219</v>
      </c>
      <c r="CW18" s="11">
        <v>26423000000</v>
      </c>
    </row>
    <row r="19" spans="1:101" ht="60" x14ac:dyDescent="0.25">
      <c r="A19" s="9" t="s">
        <v>220</v>
      </c>
      <c r="B19" s="8" t="s">
        <v>221</v>
      </c>
      <c r="C19" s="9" t="s">
        <v>97</v>
      </c>
      <c r="D19" s="9" t="s">
        <v>98</v>
      </c>
      <c r="E19" s="9" t="s">
        <v>222</v>
      </c>
      <c r="F19" s="8" t="s">
        <v>139</v>
      </c>
      <c r="G19" s="8" t="s">
        <v>139</v>
      </c>
      <c r="H19" s="8" t="s">
        <v>102</v>
      </c>
      <c r="I19" s="8" t="s">
        <v>103</v>
      </c>
      <c r="J19" s="10">
        <f t="shared" si="0"/>
        <v>3584871550</v>
      </c>
      <c r="K19" s="10">
        <f t="shared" si="1"/>
        <v>4498121550</v>
      </c>
      <c r="L19" s="10">
        <f t="shared" si="2"/>
        <v>6983912270.9200001</v>
      </c>
      <c r="M19" s="10">
        <f t="shared" si="3"/>
        <v>8162552070.9200001</v>
      </c>
      <c r="N19" s="10">
        <f t="shared" si="4"/>
        <v>9341191870.9200001</v>
      </c>
      <c r="O19" s="10">
        <f t="shared" si="5"/>
        <v>10519831670.92</v>
      </c>
      <c r="P19" s="10">
        <f t="shared" si="6"/>
        <v>43090480983.68</v>
      </c>
      <c r="Q19" s="11" t="s">
        <v>104</v>
      </c>
      <c r="R19" s="11" t="s">
        <v>104</v>
      </c>
      <c r="S19" s="11" t="s">
        <v>104</v>
      </c>
      <c r="T19" s="11" t="s">
        <v>104</v>
      </c>
      <c r="U19" s="11" t="s">
        <v>104</v>
      </c>
      <c r="V19" s="11" t="s">
        <v>104</v>
      </c>
      <c r="W19" s="11" t="s">
        <v>104</v>
      </c>
      <c r="X19" s="11">
        <f t="shared" si="8"/>
        <v>0</v>
      </c>
      <c r="Y19" s="12">
        <f t="shared" si="7"/>
        <v>43090480983.68</v>
      </c>
      <c r="Z19" s="11" t="s">
        <v>223</v>
      </c>
      <c r="AA19" s="11">
        <v>1</v>
      </c>
      <c r="AB19" s="11">
        <v>1</v>
      </c>
      <c r="AC19" s="11" t="s">
        <v>106</v>
      </c>
      <c r="AD19" s="11" t="s">
        <v>224</v>
      </c>
      <c r="AE19" s="11" t="s">
        <v>225</v>
      </c>
      <c r="AF19" s="11" t="s">
        <v>104</v>
      </c>
      <c r="AG19" s="11" t="s">
        <v>121</v>
      </c>
      <c r="AH19" s="11" t="s">
        <v>104</v>
      </c>
      <c r="AI19" s="11" t="s">
        <v>104</v>
      </c>
      <c r="AJ19" s="11" t="s">
        <v>104</v>
      </c>
      <c r="AK19" s="11" t="s">
        <v>104</v>
      </c>
      <c r="AL19" s="11" t="s">
        <v>104</v>
      </c>
      <c r="AM19" s="11" t="s">
        <v>104</v>
      </c>
      <c r="AN19" s="11" t="s">
        <v>104</v>
      </c>
      <c r="AO19" s="11" t="s">
        <v>104</v>
      </c>
      <c r="AP19" s="11" t="s">
        <v>104</v>
      </c>
      <c r="AQ19" s="11" t="s">
        <v>104</v>
      </c>
      <c r="AR19" s="11" t="s">
        <v>104</v>
      </c>
      <c r="AS19" s="11">
        <f t="shared" si="9"/>
        <v>0</v>
      </c>
      <c r="AT19" s="11" t="s">
        <v>104</v>
      </c>
      <c r="AU19" s="11" t="s">
        <v>104</v>
      </c>
      <c r="AV19" s="11" t="s">
        <v>104</v>
      </c>
      <c r="AW19" s="11" t="s">
        <v>104</v>
      </c>
      <c r="AX19" s="11" t="s">
        <v>104</v>
      </c>
      <c r="AY19" s="11" t="s">
        <v>104</v>
      </c>
      <c r="AZ19" s="11" t="s">
        <v>104</v>
      </c>
      <c r="BA19" s="11">
        <f t="shared" si="10"/>
        <v>0</v>
      </c>
      <c r="BB19" s="11" t="s">
        <v>97</v>
      </c>
      <c r="BC19" s="11" t="s">
        <v>98</v>
      </c>
      <c r="BD19" s="11" t="s">
        <v>104</v>
      </c>
      <c r="BE19" s="11" t="s">
        <v>111</v>
      </c>
      <c r="BF19" s="11">
        <v>3584871550</v>
      </c>
      <c r="BG19" s="11" t="s">
        <v>104</v>
      </c>
      <c r="BH19" s="11" t="s">
        <v>104</v>
      </c>
      <c r="BI19" s="11" t="s">
        <v>104</v>
      </c>
      <c r="BJ19" s="11" t="s">
        <v>104</v>
      </c>
      <c r="BK19" s="11" t="s">
        <v>104</v>
      </c>
      <c r="BL19" s="11" t="s">
        <v>104</v>
      </c>
      <c r="BM19" s="11">
        <v>4498121550</v>
      </c>
      <c r="BN19" s="11" t="s">
        <v>104</v>
      </c>
      <c r="BO19" s="11" t="s">
        <v>104</v>
      </c>
      <c r="BP19" s="11" t="s">
        <v>104</v>
      </c>
      <c r="BQ19" s="11" t="s">
        <v>104</v>
      </c>
      <c r="BR19" s="11" t="s">
        <v>104</v>
      </c>
      <c r="BS19" s="11" t="s">
        <v>104</v>
      </c>
      <c r="BT19" s="11">
        <v>6983912270.9200001</v>
      </c>
      <c r="BU19" s="11" t="s">
        <v>104</v>
      </c>
      <c r="BV19" s="11" t="s">
        <v>104</v>
      </c>
      <c r="BW19" s="11" t="s">
        <v>104</v>
      </c>
      <c r="BX19" s="11" t="s">
        <v>104</v>
      </c>
      <c r="BY19" s="11" t="s">
        <v>104</v>
      </c>
      <c r="BZ19" s="11" t="s">
        <v>104</v>
      </c>
      <c r="CA19" s="11">
        <v>8162552070.9200001</v>
      </c>
      <c r="CB19" s="11" t="s">
        <v>104</v>
      </c>
      <c r="CC19" s="11" t="s">
        <v>104</v>
      </c>
      <c r="CD19" s="11" t="s">
        <v>104</v>
      </c>
      <c r="CE19" s="11" t="s">
        <v>104</v>
      </c>
      <c r="CF19" s="11" t="s">
        <v>104</v>
      </c>
      <c r="CG19" s="11" t="s">
        <v>104</v>
      </c>
      <c r="CH19" s="11">
        <v>9341191870.9200001</v>
      </c>
      <c r="CI19" s="11" t="s">
        <v>104</v>
      </c>
      <c r="CJ19" s="11" t="s">
        <v>104</v>
      </c>
      <c r="CK19" s="11" t="s">
        <v>104</v>
      </c>
      <c r="CL19" s="11" t="s">
        <v>104</v>
      </c>
      <c r="CM19" s="11" t="s">
        <v>104</v>
      </c>
      <c r="CN19" s="11" t="s">
        <v>104</v>
      </c>
      <c r="CO19" s="11">
        <v>10519831670.92</v>
      </c>
      <c r="CP19" s="11" t="s">
        <v>104</v>
      </c>
      <c r="CQ19" s="11" t="s">
        <v>104</v>
      </c>
      <c r="CR19" s="11" t="s">
        <v>104</v>
      </c>
      <c r="CS19" s="11" t="s">
        <v>104</v>
      </c>
      <c r="CT19" s="11" t="s">
        <v>104</v>
      </c>
      <c r="CU19" s="11" t="s">
        <v>104</v>
      </c>
      <c r="CV19" s="11" t="s">
        <v>104</v>
      </c>
      <c r="CW19" s="11">
        <v>43090480983.68</v>
      </c>
    </row>
    <row r="20" spans="1:101" ht="135" x14ac:dyDescent="0.25">
      <c r="A20" s="9" t="s">
        <v>226</v>
      </c>
      <c r="B20" s="8" t="s">
        <v>221</v>
      </c>
      <c r="C20" s="9" t="s">
        <v>114</v>
      </c>
      <c r="D20" s="9" t="s">
        <v>227</v>
      </c>
      <c r="E20" s="9" t="s">
        <v>228</v>
      </c>
      <c r="F20" s="8" t="s">
        <v>154</v>
      </c>
      <c r="G20" s="8" t="s">
        <v>155</v>
      </c>
      <c r="H20" s="8" t="s">
        <v>102</v>
      </c>
      <c r="I20" s="8" t="s">
        <v>103</v>
      </c>
      <c r="J20" s="10">
        <f t="shared" si="0"/>
        <v>5564254500</v>
      </c>
      <c r="K20" s="10">
        <f t="shared" si="1"/>
        <v>6981754500</v>
      </c>
      <c r="L20" s="10">
        <f t="shared" si="2"/>
        <v>8399254500</v>
      </c>
      <c r="M20" s="10">
        <f t="shared" si="3"/>
        <v>9816754500</v>
      </c>
      <c r="N20" s="10">
        <f t="shared" si="4"/>
        <v>11234254500</v>
      </c>
      <c r="O20" s="10">
        <f t="shared" si="5"/>
        <v>12651754500</v>
      </c>
      <c r="P20" s="10">
        <f t="shared" si="6"/>
        <v>54648027000</v>
      </c>
      <c r="Q20" s="11" t="s">
        <v>104</v>
      </c>
      <c r="R20" s="11" t="s">
        <v>104</v>
      </c>
      <c r="S20" s="11" t="s">
        <v>104</v>
      </c>
      <c r="T20" s="11" t="s">
        <v>104</v>
      </c>
      <c r="U20" s="11" t="s">
        <v>104</v>
      </c>
      <c r="V20" s="11" t="s">
        <v>104</v>
      </c>
      <c r="W20" s="11" t="s">
        <v>104</v>
      </c>
      <c r="X20" s="11">
        <f t="shared" si="8"/>
        <v>0</v>
      </c>
      <c r="Y20" s="12">
        <f t="shared" si="7"/>
        <v>54648027000</v>
      </c>
      <c r="Z20" s="11" t="s">
        <v>229</v>
      </c>
      <c r="AA20" s="11">
        <v>1</v>
      </c>
      <c r="AB20" s="11">
        <v>1</v>
      </c>
      <c r="AC20" s="11" t="s">
        <v>106</v>
      </c>
      <c r="AD20" s="11" t="s">
        <v>230</v>
      </c>
      <c r="AE20" s="11" t="s">
        <v>231</v>
      </c>
      <c r="AF20" s="11" t="s">
        <v>104</v>
      </c>
      <c r="AG20" s="11" t="s">
        <v>121</v>
      </c>
      <c r="AH20" s="11" t="s">
        <v>232</v>
      </c>
      <c r="AI20" s="11" t="s">
        <v>104</v>
      </c>
      <c r="AJ20" s="11" t="s">
        <v>104</v>
      </c>
      <c r="AK20" s="11" t="s">
        <v>104</v>
      </c>
      <c r="AL20" s="11" t="s">
        <v>104</v>
      </c>
      <c r="AM20" s="11" t="s">
        <v>104</v>
      </c>
      <c r="AN20" s="11" t="s">
        <v>104</v>
      </c>
      <c r="AO20" s="11" t="s">
        <v>104</v>
      </c>
      <c r="AP20" s="11" t="s">
        <v>104</v>
      </c>
      <c r="AQ20" s="11" t="s">
        <v>104</v>
      </c>
      <c r="AR20" s="11" t="s">
        <v>104</v>
      </c>
      <c r="AS20" s="11">
        <f t="shared" si="9"/>
        <v>0</v>
      </c>
      <c r="AT20" s="11" t="s">
        <v>104</v>
      </c>
      <c r="AU20" s="11" t="s">
        <v>104</v>
      </c>
      <c r="AV20" s="11" t="s">
        <v>104</v>
      </c>
      <c r="AW20" s="11" t="s">
        <v>104</v>
      </c>
      <c r="AX20" s="11" t="s">
        <v>104</v>
      </c>
      <c r="AY20" s="11" t="s">
        <v>104</v>
      </c>
      <c r="AZ20" s="11" t="s">
        <v>104</v>
      </c>
      <c r="BA20" s="11">
        <f t="shared" si="10"/>
        <v>0</v>
      </c>
      <c r="BB20" s="11" t="s">
        <v>114</v>
      </c>
      <c r="BC20" s="11" t="s">
        <v>227</v>
      </c>
      <c r="BD20" s="11" t="s">
        <v>104</v>
      </c>
      <c r="BE20" s="11" t="s">
        <v>111</v>
      </c>
      <c r="BF20" s="11">
        <v>5564254500</v>
      </c>
      <c r="BG20" s="11" t="s">
        <v>104</v>
      </c>
      <c r="BH20" s="11" t="s">
        <v>104</v>
      </c>
      <c r="BI20" s="11" t="s">
        <v>104</v>
      </c>
      <c r="BJ20" s="11" t="s">
        <v>104</v>
      </c>
      <c r="BK20" s="11" t="s">
        <v>104</v>
      </c>
      <c r="BL20" s="11" t="s">
        <v>104</v>
      </c>
      <c r="BM20" s="11">
        <v>6981754500</v>
      </c>
      <c r="BN20" s="11" t="s">
        <v>104</v>
      </c>
      <c r="BO20" s="11" t="s">
        <v>104</v>
      </c>
      <c r="BP20" s="11" t="s">
        <v>104</v>
      </c>
      <c r="BQ20" s="11" t="s">
        <v>104</v>
      </c>
      <c r="BR20" s="11" t="s">
        <v>104</v>
      </c>
      <c r="BS20" s="11" t="s">
        <v>104</v>
      </c>
      <c r="BT20" s="11">
        <v>8399254500</v>
      </c>
      <c r="BU20" s="11" t="s">
        <v>104</v>
      </c>
      <c r="BV20" s="11" t="s">
        <v>104</v>
      </c>
      <c r="BW20" s="11" t="s">
        <v>104</v>
      </c>
      <c r="BX20" s="11" t="s">
        <v>104</v>
      </c>
      <c r="BY20" s="11" t="s">
        <v>104</v>
      </c>
      <c r="BZ20" s="11" t="s">
        <v>104</v>
      </c>
      <c r="CA20" s="11">
        <v>9816754500</v>
      </c>
      <c r="CB20" s="11" t="s">
        <v>104</v>
      </c>
      <c r="CC20" s="11" t="s">
        <v>104</v>
      </c>
      <c r="CD20" s="11" t="s">
        <v>104</v>
      </c>
      <c r="CE20" s="11" t="s">
        <v>104</v>
      </c>
      <c r="CF20" s="11" t="s">
        <v>104</v>
      </c>
      <c r="CG20" s="11" t="s">
        <v>104</v>
      </c>
      <c r="CH20" s="11">
        <v>11234254500</v>
      </c>
      <c r="CI20" s="11" t="s">
        <v>104</v>
      </c>
      <c r="CJ20" s="11" t="s">
        <v>104</v>
      </c>
      <c r="CK20" s="11" t="s">
        <v>104</v>
      </c>
      <c r="CL20" s="11" t="s">
        <v>104</v>
      </c>
      <c r="CM20" s="11" t="s">
        <v>104</v>
      </c>
      <c r="CN20" s="11" t="s">
        <v>104</v>
      </c>
      <c r="CO20" s="11">
        <v>12651754500</v>
      </c>
      <c r="CP20" s="11" t="s">
        <v>104</v>
      </c>
      <c r="CQ20" s="11" t="s">
        <v>104</v>
      </c>
      <c r="CR20" s="11" t="s">
        <v>104</v>
      </c>
      <c r="CS20" s="11" t="s">
        <v>104</v>
      </c>
      <c r="CT20" s="11" t="s">
        <v>104</v>
      </c>
      <c r="CU20" s="11" t="s">
        <v>104</v>
      </c>
      <c r="CV20" s="11" t="s">
        <v>104</v>
      </c>
      <c r="CW20" s="11">
        <v>54648027000</v>
      </c>
    </row>
    <row r="21" spans="1:101" ht="150" x14ac:dyDescent="0.25">
      <c r="A21" s="9" t="s">
        <v>233</v>
      </c>
      <c r="B21" s="8" t="s">
        <v>234</v>
      </c>
      <c r="C21" s="9" t="s">
        <v>235</v>
      </c>
      <c r="D21" s="9" t="s">
        <v>104</v>
      </c>
      <c r="E21" s="9" t="s">
        <v>236</v>
      </c>
      <c r="F21" s="8" t="s">
        <v>154</v>
      </c>
      <c r="G21" s="8" t="s">
        <v>248</v>
      </c>
      <c r="H21" s="8" t="s">
        <v>212</v>
      </c>
      <c r="I21" s="8" t="s">
        <v>156</v>
      </c>
      <c r="J21" s="10">
        <f t="shared" si="0"/>
        <v>45700000</v>
      </c>
      <c r="K21" s="10">
        <f t="shared" si="1"/>
        <v>30000000</v>
      </c>
      <c r="L21" s="10">
        <f t="shared" si="2"/>
        <v>0</v>
      </c>
      <c r="M21" s="10">
        <f t="shared" si="3"/>
        <v>0</v>
      </c>
      <c r="N21" s="10">
        <f t="shared" si="4"/>
        <v>0</v>
      </c>
      <c r="O21" s="10">
        <f t="shared" si="5"/>
        <v>0</v>
      </c>
      <c r="P21" s="10">
        <f t="shared" si="6"/>
        <v>75700000</v>
      </c>
      <c r="Q21" s="11" t="s">
        <v>104</v>
      </c>
      <c r="R21" s="11" t="s">
        <v>104</v>
      </c>
      <c r="S21" s="11" t="s">
        <v>104</v>
      </c>
      <c r="T21" s="11" t="s">
        <v>104</v>
      </c>
      <c r="U21" s="11" t="s">
        <v>104</v>
      </c>
      <c r="V21" s="11" t="s">
        <v>104</v>
      </c>
      <c r="W21" s="11" t="s">
        <v>104</v>
      </c>
      <c r="X21" s="11">
        <f t="shared" si="8"/>
        <v>0</v>
      </c>
      <c r="Y21" s="12">
        <f t="shared" si="7"/>
        <v>75700000</v>
      </c>
      <c r="Z21" s="11" t="s">
        <v>104</v>
      </c>
      <c r="AA21" s="11">
        <v>1</v>
      </c>
      <c r="AB21" s="11">
        <v>0</v>
      </c>
      <c r="AC21" s="11" t="s">
        <v>237</v>
      </c>
      <c r="AD21" s="11" t="s">
        <v>238</v>
      </c>
      <c r="AE21" s="11" t="s">
        <v>239</v>
      </c>
      <c r="AF21" s="11" t="s">
        <v>240</v>
      </c>
      <c r="AG21" s="11" t="s">
        <v>121</v>
      </c>
      <c r="AH21" s="11" t="s">
        <v>241</v>
      </c>
      <c r="AI21" s="11" t="s">
        <v>104</v>
      </c>
      <c r="AJ21" s="11" t="s">
        <v>104</v>
      </c>
      <c r="AK21" s="11" t="s">
        <v>104</v>
      </c>
      <c r="AL21" s="11" t="s">
        <v>104</v>
      </c>
      <c r="AM21" s="11" t="s">
        <v>104</v>
      </c>
      <c r="AN21" s="11" t="s">
        <v>104</v>
      </c>
      <c r="AO21" s="11" t="s">
        <v>104</v>
      </c>
      <c r="AP21" s="11" t="s">
        <v>104</v>
      </c>
      <c r="AQ21" s="11" t="s">
        <v>104</v>
      </c>
      <c r="AR21" s="11" t="s">
        <v>104</v>
      </c>
      <c r="AS21" s="11">
        <f t="shared" si="9"/>
        <v>0</v>
      </c>
      <c r="AT21" s="11" t="s">
        <v>104</v>
      </c>
      <c r="AU21" s="11" t="s">
        <v>104</v>
      </c>
      <c r="AV21" s="11" t="s">
        <v>104</v>
      </c>
      <c r="AW21" s="11" t="s">
        <v>104</v>
      </c>
      <c r="AX21" s="11" t="s">
        <v>104</v>
      </c>
      <c r="AY21" s="11" t="s">
        <v>104</v>
      </c>
      <c r="AZ21" s="11" t="s">
        <v>104</v>
      </c>
      <c r="BA21" s="11">
        <f t="shared" si="10"/>
        <v>0</v>
      </c>
      <c r="BB21" s="11" t="s">
        <v>235</v>
      </c>
      <c r="BC21" s="11" t="s">
        <v>104</v>
      </c>
      <c r="BD21" s="11" t="s">
        <v>104</v>
      </c>
      <c r="BE21" s="11" t="s">
        <v>136</v>
      </c>
      <c r="BF21" s="11" t="s">
        <v>104</v>
      </c>
      <c r="BG21" s="11" t="s">
        <v>104</v>
      </c>
      <c r="BH21" s="11" t="s">
        <v>104</v>
      </c>
      <c r="BI21" s="11">
        <v>45700000</v>
      </c>
      <c r="BJ21" s="11" t="s">
        <v>104</v>
      </c>
      <c r="BK21" s="11" t="s">
        <v>104</v>
      </c>
      <c r="BL21" s="11" t="s">
        <v>104</v>
      </c>
      <c r="BM21" s="11">
        <v>30000000</v>
      </c>
      <c r="BN21" s="11" t="s">
        <v>104</v>
      </c>
      <c r="BO21" s="11" t="s">
        <v>104</v>
      </c>
      <c r="BP21" s="11" t="s">
        <v>104</v>
      </c>
      <c r="BQ21" s="11" t="s">
        <v>104</v>
      </c>
      <c r="BR21" s="11" t="s">
        <v>104</v>
      </c>
      <c r="BS21" s="11" t="s">
        <v>104</v>
      </c>
      <c r="BT21" s="11" t="s">
        <v>104</v>
      </c>
      <c r="BU21" s="11" t="s">
        <v>104</v>
      </c>
      <c r="BV21" s="11" t="s">
        <v>104</v>
      </c>
      <c r="BW21" s="11" t="s">
        <v>104</v>
      </c>
      <c r="BX21" s="11" t="s">
        <v>104</v>
      </c>
      <c r="BY21" s="11" t="s">
        <v>104</v>
      </c>
      <c r="BZ21" s="11" t="s">
        <v>104</v>
      </c>
      <c r="CA21" s="11" t="s">
        <v>104</v>
      </c>
      <c r="CB21" s="11" t="s">
        <v>104</v>
      </c>
      <c r="CC21" s="11" t="s">
        <v>104</v>
      </c>
      <c r="CD21" s="11" t="s">
        <v>104</v>
      </c>
      <c r="CE21" s="11" t="s">
        <v>104</v>
      </c>
      <c r="CF21" s="11" t="s">
        <v>104</v>
      </c>
      <c r="CG21" s="11" t="s">
        <v>104</v>
      </c>
      <c r="CH21" s="11" t="s">
        <v>104</v>
      </c>
      <c r="CI21" s="11" t="s">
        <v>104</v>
      </c>
      <c r="CJ21" s="11" t="s">
        <v>104</v>
      </c>
      <c r="CK21" s="11" t="s">
        <v>104</v>
      </c>
      <c r="CL21" s="11" t="s">
        <v>104</v>
      </c>
      <c r="CM21" s="11" t="s">
        <v>104</v>
      </c>
      <c r="CN21" s="11" t="s">
        <v>104</v>
      </c>
      <c r="CO21" s="11" t="s">
        <v>104</v>
      </c>
      <c r="CP21" s="11" t="s">
        <v>104</v>
      </c>
      <c r="CQ21" s="11" t="s">
        <v>104</v>
      </c>
      <c r="CR21" s="11" t="s">
        <v>104</v>
      </c>
      <c r="CS21" s="11" t="s">
        <v>104</v>
      </c>
      <c r="CT21" s="11" t="s">
        <v>104</v>
      </c>
      <c r="CU21" s="11" t="s">
        <v>104</v>
      </c>
      <c r="CV21" s="11" t="s">
        <v>104</v>
      </c>
      <c r="CW21" s="11">
        <v>75700000</v>
      </c>
    </row>
    <row r="22" spans="1:101" ht="105" x14ac:dyDescent="0.25">
      <c r="A22" s="7" t="s">
        <v>242</v>
      </c>
      <c r="B22" s="8" t="s">
        <v>234</v>
      </c>
      <c r="C22" s="9" t="s">
        <v>114</v>
      </c>
      <c r="D22" s="9" t="s">
        <v>98</v>
      </c>
      <c r="E22" s="7" t="s">
        <v>243</v>
      </c>
      <c r="F22" s="8" t="s">
        <v>154</v>
      </c>
      <c r="G22" s="8" t="s">
        <v>248</v>
      </c>
      <c r="H22" s="8" t="s">
        <v>212</v>
      </c>
      <c r="I22" s="8">
        <v>2017</v>
      </c>
      <c r="J22" s="10">
        <f t="shared" si="0"/>
        <v>12570000</v>
      </c>
      <c r="K22" s="10">
        <f t="shared" si="1"/>
        <v>0</v>
      </c>
      <c r="L22" s="10">
        <f t="shared" si="2"/>
        <v>0</v>
      </c>
      <c r="M22" s="10">
        <f t="shared" si="3"/>
        <v>0</v>
      </c>
      <c r="N22" s="10">
        <f t="shared" si="4"/>
        <v>0</v>
      </c>
      <c r="O22" s="10">
        <f t="shared" si="5"/>
        <v>0</v>
      </c>
      <c r="P22" s="10">
        <f t="shared" si="6"/>
        <v>12570000</v>
      </c>
      <c r="Q22" s="11" t="s">
        <v>104</v>
      </c>
      <c r="R22" s="11" t="s">
        <v>104</v>
      </c>
      <c r="S22" s="11" t="s">
        <v>104</v>
      </c>
      <c r="T22" s="11" t="s">
        <v>104</v>
      </c>
      <c r="U22" s="11" t="s">
        <v>104</v>
      </c>
      <c r="V22" s="11" t="s">
        <v>104</v>
      </c>
      <c r="W22" s="11" t="s">
        <v>104</v>
      </c>
      <c r="X22" s="11">
        <f t="shared" si="8"/>
        <v>0</v>
      </c>
      <c r="Y22" s="12">
        <f t="shared" si="7"/>
        <v>12570000</v>
      </c>
      <c r="Z22" s="11" t="s">
        <v>104</v>
      </c>
      <c r="AA22" s="11">
        <v>1</v>
      </c>
      <c r="AB22" s="11">
        <v>0</v>
      </c>
      <c r="AC22" s="11" t="s">
        <v>237</v>
      </c>
      <c r="AD22" s="11" t="s">
        <v>104</v>
      </c>
      <c r="AE22" s="11" t="s">
        <v>244</v>
      </c>
      <c r="AF22" s="11" t="s">
        <v>240</v>
      </c>
      <c r="AG22" s="11" t="s">
        <v>121</v>
      </c>
      <c r="AH22" s="11" t="s">
        <v>104</v>
      </c>
      <c r="AI22" s="11" t="s">
        <v>104</v>
      </c>
      <c r="AJ22" s="11" t="s">
        <v>104</v>
      </c>
      <c r="AK22" s="11" t="s">
        <v>104</v>
      </c>
      <c r="AL22" s="11" t="s">
        <v>104</v>
      </c>
      <c r="AM22" s="11" t="s">
        <v>104</v>
      </c>
      <c r="AN22" s="11" t="s">
        <v>104</v>
      </c>
      <c r="AO22" s="11" t="s">
        <v>104</v>
      </c>
      <c r="AP22" s="11" t="s">
        <v>104</v>
      </c>
      <c r="AQ22" s="11" t="s">
        <v>104</v>
      </c>
      <c r="AR22" s="11" t="s">
        <v>104</v>
      </c>
      <c r="AS22" s="11">
        <f t="shared" si="9"/>
        <v>0</v>
      </c>
      <c r="AT22" s="11" t="s">
        <v>104</v>
      </c>
      <c r="AU22" s="11" t="s">
        <v>104</v>
      </c>
      <c r="AV22" s="11" t="s">
        <v>104</v>
      </c>
      <c r="AW22" s="11" t="s">
        <v>104</v>
      </c>
      <c r="AX22" s="11" t="s">
        <v>104</v>
      </c>
      <c r="AY22" s="11" t="s">
        <v>104</v>
      </c>
      <c r="AZ22" s="11" t="s">
        <v>104</v>
      </c>
      <c r="BA22" s="11">
        <f t="shared" si="10"/>
        <v>0</v>
      </c>
      <c r="BB22" s="11" t="s">
        <v>114</v>
      </c>
      <c r="BC22" s="11" t="s">
        <v>98</v>
      </c>
      <c r="BD22" s="11" t="s">
        <v>104</v>
      </c>
      <c r="BE22" s="13" t="s">
        <v>111</v>
      </c>
      <c r="BF22" s="11" t="s">
        <v>104</v>
      </c>
      <c r="BG22" s="11" t="s">
        <v>104</v>
      </c>
      <c r="BH22" s="11" t="s">
        <v>104</v>
      </c>
      <c r="BI22" s="11">
        <v>12570000</v>
      </c>
      <c r="BJ22" s="11" t="s">
        <v>104</v>
      </c>
      <c r="BK22" s="11" t="s">
        <v>104</v>
      </c>
      <c r="BL22" s="11" t="s">
        <v>104</v>
      </c>
      <c r="BM22" s="11" t="s">
        <v>104</v>
      </c>
      <c r="BN22" s="11" t="s">
        <v>104</v>
      </c>
      <c r="BO22" s="11" t="s">
        <v>104</v>
      </c>
      <c r="BP22" s="11" t="s">
        <v>104</v>
      </c>
      <c r="BQ22" s="11" t="s">
        <v>104</v>
      </c>
      <c r="BR22" s="11" t="s">
        <v>104</v>
      </c>
      <c r="BS22" s="11" t="s">
        <v>104</v>
      </c>
      <c r="BT22" s="11" t="s">
        <v>104</v>
      </c>
      <c r="BU22" s="11" t="s">
        <v>104</v>
      </c>
      <c r="BV22" s="11" t="s">
        <v>104</v>
      </c>
      <c r="BW22" s="11" t="s">
        <v>104</v>
      </c>
      <c r="BX22" s="11" t="s">
        <v>104</v>
      </c>
      <c r="BY22" s="11" t="s">
        <v>104</v>
      </c>
      <c r="BZ22" s="11" t="s">
        <v>104</v>
      </c>
      <c r="CA22" s="11" t="s">
        <v>104</v>
      </c>
      <c r="CB22" s="11" t="s">
        <v>104</v>
      </c>
      <c r="CC22" s="11" t="s">
        <v>104</v>
      </c>
      <c r="CD22" s="11" t="s">
        <v>104</v>
      </c>
      <c r="CE22" s="11" t="s">
        <v>104</v>
      </c>
      <c r="CF22" s="11" t="s">
        <v>104</v>
      </c>
      <c r="CG22" s="11" t="s">
        <v>104</v>
      </c>
      <c r="CH22" s="11" t="s">
        <v>104</v>
      </c>
      <c r="CI22" s="11" t="s">
        <v>104</v>
      </c>
      <c r="CJ22" s="11" t="s">
        <v>104</v>
      </c>
      <c r="CK22" s="11" t="s">
        <v>104</v>
      </c>
      <c r="CL22" s="11" t="s">
        <v>104</v>
      </c>
      <c r="CM22" s="11" t="s">
        <v>104</v>
      </c>
      <c r="CN22" s="11" t="s">
        <v>104</v>
      </c>
      <c r="CO22" s="11" t="s">
        <v>104</v>
      </c>
      <c r="CP22" s="11" t="s">
        <v>104</v>
      </c>
      <c r="CQ22" s="11" t="s">
        <v>104</v>
      </c>
      <c r="CR22" s="11" t="s">
        <v>104</v>
      </c>
      <c r="CS22" s="11" t="s">
        <v>104</v>
      </c>
      <c r="CT22" s="11" t="s">
        <v>104</v>
      </c>
      <c r="CU22" s="11" t="s">
        <v>104</v>
      </c>
      <c r="CV22" s="11" t="s">
        <v>104</v>
      </c>
      <c r="CW22" s="11">
        <v>12570000</v>
      </c>
    </row>
    <row r="23" spans="1:101" x14ac:dyDescent="0.25">
      <c r="A23" s="22" t="s">
        <v>245</v>
      </c>
      <c r="B23" s="22"/>
      <c r="C23" s="22"/>
      <c r="D23" s="22"/>
      <c r="E23" s="22"/>
      <c r="F23" s="22"/>
      <c r="G23" s="22"/>
      <c r="H23" s="22"/>
      <c r="I23" s="22"/>
      <c r="J23" s="14">
        <f>SUM(J3:J22)</f>
        <v>45400071050</v>
      </c>
      <c r="K23" s="14">
        <f t="shared" ref="K23:P23" si="11">SUM(K3:K22)</f>
        <v>70111766560</v>
      </c>
      <c r="L23" s="14">
        <f t="shared" si="11"/>
        <v>67220859280.919998</v>
      </c>
      <c r="M23" s="14">
        <f t="shared" si="11"/>
        <v>67878832080.919998</v>
      </c>
      <c r="N23" s="14">
        <f t="shared" si="11"/>
        <v>55117558880.919998</v>
      </c>
      <c r="O23" s="14">
        <f t="shared" si="11"/>
        <v>46166435680.919998</v>
      </c>
      <c r="P23" s="14">
        <f t="shared" si="11"/>
        <v>351895523533.67999</v>
      </c>
    </row>
    <row r="25" spans="1:101" x14ac:dyDescent="0.25">
      <c r="A25" s="23" t="s">
        <v>246</v>
      </c>
      <c r="B25" s="24"/>
      <c r="C25" s="24"/>
      <c r="D25" s="24"/>
      <c r="E25" s="24"/>
      <c r="F25" s="24"/>
      <c r="G25" s="24"/>
    </row>
  </sheetData>
  <sheetProtection algorithmName="SHA-512" hashValue="woQbqalP9oT7VNm7H5ubZGGQCWkqrocQzUA0Fq9VEWFgv8vk7BChUj6H1YdH3tpw4z6b9NQBKhvFIF+Qe6gtgQ==" saltValue="IS5IkTAK62D7t08ndubI2Q==" spinCount="100000" sheet="1" objects="1" scenarios="1" formatColumns="0" formatRows="0"/>
  <mergeCells count="12">
    <mergeCell ref="G1:G2"/>
    <mergeCell ref="H1:H2"/>
    <mergeCell ref="J1:P1"/>
    <mergeCell ref="A23:I23"/>
    <mergeCell ref="A25:G25"/>
    <mergeCell ref="A1:A2"/>
    <mergeCell ref="B1:B2"/>
    <mergeCell ref="C1:C2"/>
    <mergeCell ref="D1:D2"/>
    <mergeCell ref="E1:E2"/>
    <mergeCell ref="F1:F2"/>
    <mergeCell ref="I1:I2"/>
  </mergeCells>
  <printOptions horizontalCentered="1"/>
  <pageMargins left="0.7" right="0.7" top="1" bottom="0.5" header="0.3" footer="0.3"/>
  <pageSetup paperSize="8" scale="50" fitToHeight="0" orientation="landscape" r:id="rId1"/>
  <headerFooter>
    <oddHeader>&amp;C&amp;"Arial,Bold"&amp;18
Working Draft List of Priority Programs and Projects in the 2017-2022 Public Investment Program (PIP) 
under Chapter 12: Building Safe and Secure Communities*
(as of July 25, 2017)</oddHeader>
    <oddFooter>&amp;L&amp;"Arial,Italic"*Working draft as submitted to/approved by the Planning Committee on Human Capital Development as of July 12, 2017. &amp;C&amp;"Arial,Regular"Page &amp;P of &amp;N&amp;R&amp;"Arial,Italic"Working Draft 2017-2022 PIP</oddFooter>
  </headerFooter>
  <colBreaks count="1" manualBreakCount="1">
    <brk id="16" max="2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12</vt:lpstr>
      <vt:lpstr>'12'!Print_Area</vt:lpstr>
      <vt:lpstr>'12'!Print_Titles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PIP</cp:lastModifiedBy>
  <dcterms:created xsi:type="dcterms:W3CDTF">2017-07-28T09:57:07Z</dcterms:created>
  <dcterms:modified xsi:type="dcterms:W3CDTF">2017-08-07T08:46:23Z</dcterms:modified>
</cp:coreProperties>
</file>