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cpedrozo\Documents\Posting_18\PIS\"/>
    </mc:Choice>
  </mc:AlternateContent>
  <bookViews>
    <workbookView xWindow="0" yWindow="0" windowWidth="20490" windowHeight="7650"/>
  </bookViews>
  <sheets>
    <sheet name="Sheet2" sheetId="2" r:id="rId1"/>
  </sheets>
  <definedNames>
    <definedName name="_xlnm.Print_Area" localSheetId="0">Sheet2!$A$1:$R$12</definedName>
    <definedName name="_xlnm.Print_Titles" localSheetId="0">Sheet2!$A:$A,Sheet2!$1:$3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1" i="2" l="1"/>
  <c r="N11" i="2"/>
  <c r="O11" i="2"/>
  <c r="P11" i="2"/>
  <c r="Q11" i="2"/>
  <c r="R11" i="2"/>
  <c r="L11" i="2"/>
</calcChain>
</file>

<file path=xl/sharedStrings.xml><?xml version="1.0" encoding="utf-8"?>
<sst xmlns="http://schemas.openxmlformats.org/spreadsheetml/2006/main" count="71" uniqueCount="48">
  <si>
    <t>Nr</t>
  </si>
  <si>
    <t>Project Title</t>
  </si>
  <si>
    <t>Implementing Agencies</t>
  </si>
  <si>
    <t>PDP Chapter</t>
  </si>
  <si>
    <t>Description</t>
  </si>
  <si>
    <t>Spatial Coverage</t>
  </si>
  <si>
    <t>Mode of Implementation</t>
  </si>
  <si>
    <t>Implementation Period</t>
  </si>
  <si>
    <t>Mother Agency</t>
  </si>
  <si>
    <t>Attached Agency</t>
  </si>
  <si>
    <t>Main</t>
  </si>
  <si>
    <t>Region</t>
  </si>
  <si>
    <t>Start</t>
  </si>
  <si>
    <t>End</t>
  </si>
  <si>
    <t>Total (2017-2022)</t>
  </si>
  <si>
    <t>TOTAL</t>
  </si>
  <si>
    <t>Through Local Funds in accordance with RA 9184 or GPRA</t>
  </si>
  <si>
    <t>Investment Targets (in PhP Exact Amount)</t>
  </si>
  <si>
    <t>Nationwide</t>
  </si>
  <si>
    <t>2019</t>
  </si>
  <si>
    <t>2017</t>
  </si>
  <si>
    <t>2020</t>
  </si>
  <si>
    <t>NCR</t>
  </si>
  <si>
    <t>2022</t>
  </si>
  <si>
    <t>DOST</t>
  </si>
  <si>
    <t>CHED</t>
  </si>
  <si>
    <t>2013</t>
  </si>
  <si>
    <t>Chapter 14</t>
  </si>
  <si>
    <t>PNRI</t>
  </si>
  <si>
    <t>DOST Appropriate Support to Start-Ups through Innovation, Science and Technology (DOST ASSIST) Program</t>
  </si>
  <si>
    <t>The success of the DOST Small Enterprise Technology Upgrading Program (SETUP) has encouraged the Department to conceptualize the DOST-ASSIST Program to similarly push microenterprises and aspiring entrepreneurs to the ranks of successful businesses. This program will provide technologies/equipment through a modified grant scheme and also facilitate access to micro-credit, business skills training and hand-holding services.</t>
  </si>
  <si>
    <t>Establishment of a 30 MeV Accelerator Facility in the Philippines</t>
  </si>
  <si>
    <t>2023</t>
  </si>
  <si>
    <t>ASTI</t>
  </si>
  <si>
    <t>ICT and Electronics R&amp;D for Resilient Infrastructures</t>
  </si>
  <si>
    <t>2014</t>
  </si>
  <si>
    <t>Niche R&amp;D Centers in the Region (NICER)</t>
  </si>
  <si>
    <t>The establishment of Niche Centers in the Regions for R&amp;D (NICER) aims to capacitate HEIs in the regions to make significant improvement in regional research by integrating its development needs with the existing research capabilities and resources.
Specifically, the Program aims: To establish R&amp;D Centers that will cater to the specific needs of the Regions, to include upgrading, development and acquisition of research equipment to undertake collaborative R&amp;D activities; To capacitate S&amp;T human resource through the R&amp;D leaders under the R&amp;D Leadership (RDLead) Program who will pursue innovative research relevant to the societal needs of the region that will support the local industries; To promote inclusive growth that will benefit the research community and the industry by increasing the number of developed and transferred technologies; and To improve the level of IP management and protection as well as deploy technologies for public good, and generate revenues through licensing and commercialization.</t>
  </si>
  <si>
    <t>Philippine-California Advanced Research Institutes (PCARI) Project</t>
  </si>
  <si>
    <t>The PCARI Project is a capacity-building/technology-generating collaborative initiative designed to upgrade to global standards the research, development and innovation capabilities and competencies of the faculty, students and staff of Philippine higher education institutions (HEIs)._x000D_
_x000D_
The PCARI Project is a new approach that will enhance their skills and expertise through scholarships, training and research partnerships with globally highly-ranked research universities in California, USA, initially with the University of California San Francisco (UCSF) and the University of California Berkeley (UCB) in the areas of:_x000D_
         a. health innovation and translational medicine (HITM)_x000D_
         b. information infrastructure and development</t>
  </si>
  <si>
    <t>SEI</t>
  </si>
  <si>
    <t>S&amp;T Scholarship Program</t>
  </si>
  <si>
    <t xml:space="preserve">The implementation of DOST-SEI S&amp;T Undergraduate Scholarship Programs in the baccalaureate level aim to identify, develop and nurture students with high aptitude in science and mathematics who will steer the country towards economic development and competitiveness._x000D_
_x000D_
Three (3) major undergraduate scholarship programs are offered, namely: Merit Scholarship (RA2067), S&amp;T Scholarship Act (RA 7687) and Fast-Tracked S&amp;T Scholarship Act (RA 10612) for the pursuance of DOST identified priority fields of study. The school placements are the CHED identified Centers of Development, State Universities and Colleges, and DOST-network Institutions._x000D_
_x000D_
The Institute also offers Graduate Scholarships for Master's and Doctorate degrees in priority S&amp;T areas in science education (Capacity Building in Science and Mathematics Education); basic and applied science (Accelerated Science and Technology Human Resource Development (ASTHRD) Program); and engineering and related fields (Engineering Research and Development for Technology (ERDT) Program)._x000D_
_x000D_
_x000D_
_x000D_
_x000D_
_x000D_
_x000D_
_x000D_
_x000D_
_x000D_
_x000D_
_x000D_
_x000D_
_x000D_
_x000D_
_x000D_
_x000D_
_x000D_
_x000D_
_x000D_
_x000D_
_x000D_
</t>
  </si>
  <si>
    <t>Through Joint Venture Arrangement</t>
  </si>
  <si>
    <t xml:space="preserve">* With total project cost of PhP 1 billion and above. 
** As confirmed by Economic Development Cluster on June 18, 2018 by ad referendum. </t>
  </si>
  <si>
    <t xml:space="preserve">This program involves research and development in information, computing and communications technologies towards a resilient and robust society through a nationwide infrastructure of sensors, computing and data analytics for environmental monitoring. It will also focus on the improvement and upgrading of network facilities, better monitoring of wireless/radio resources for improved utilization, and development of applications for increased connectivity and access for more Filipinos nationwide. The program will also deal with the provision of infrastructure for timely and reliable access to optical and radar imagery from various sources, such as satellites and unmanned vehicles. It will help enhance the country's resilience to disasters, improvement of agricultural yield and forestry monitoring, exploration/location of natural resources, upgrading of maritime surveillance, overall enhancement of R&amp;D activities, and other relevant endeavours._x000D_
</t>
  </si>
  <si>
    <t xml:space="preserve">The National Economic and Development Authority (NEDA) funded the conduct of a feasibility study for the establishment of an Accelerator Facility in the Philippines.  This feasibility study (FS) was proposed by the Department of Science and Technology  -Philippine Nuclear Research Institute (DOST-PNRI) to support its mandate to promote the safe applications of nuclear technology and advance nuclear science and technology in the country.  PNRI served as the Implementing Agency while NEDA was the Executing Agency. The FS included multiple stakeholder consultations and focus group discussions. The FS was completed in July 2016 and a final report was submitted to NEDA in August 2016.  A 30 -MeV cyclotron is proposed as the appropriate accelerator for the national facility, which will be the first of its kind in terms of its four multi-purpose features and will boost the Philippines competitive advantage, among its ASEAN neighbor countries, especially in the light of ASEAN integration.  When established, the cyclotron will be a front-runner when it comes to medium-sized cyclotrons, and could become a model for developing countries._x000D_
_x000D_
An established Accelerator Facility will support the mandate of the Department of Science and Technology â€“ Philippine Nuclear Research Institute (DOST-PNRI) to promote the safe applications of nuclear technology and advance nuclear science and technology in the country.  DOST-PNRI is the sole agency of the Philippine government mandated to advance and regulate the safe and peaceful applications of nuclear science and technology in the country. However, PNRI currently has no operating nuclear facility which has become a major challenge in fulfilling the Institute's mandate. Consequently, it has also been difficult for the Institute to maintain a critical number of personnel knowledgeable and skilled in nuclear science and engineering._x000D_
_x000D_
The establishment of an accelerator facility will ensure that the country can undertake programs and projects towards  strengthening  the utilization of nuclear and isotopic techniques in furtherance of the Post 2015 Development Agenda for Asia and the Pacific including the Sustainable Development Goals (SDG) and the priority areas set by the 2002 World Summit on Sustainable Development (WSSD). It is envisioned to be part of a National Accelerator Center  which will enable the PNRI, its consortium universities, other DOST R &amp; D Institutes, to contribute to the country's economic growth with a desired outcome of achieving globally competitive and innovative production sectors and improved adaptive capacities of human communities and resilient natural systems.  </t>
  </si>
  <si>
    <t>List of Majority Priority Programs and Projects* in the Updated 2017-2022 Public Investment Program (PIP) as input to the Fiscal Year 2019 Budget Preparation
Chapter 14: Vigorously Advancing Science, Technology, and Innovation**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</si>
</sst>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9" x14ac:knownFonts="1">
    <font>
      <sz val="11"/>
      <color theme="1"/>
      <name val="Calibri"/>
      <family val="2"/>
      <scheme val="minor"/>
    </font>
    <font>
      <sz val="11"/>
      <color theme="1"/>
      <name val="Calibri"/>
      <family val="2"/>
      <scheme val="minor"/>
    </font>
    <font>
      <b/>
      <sz val="14"/>
      <color rgb="FF000000"/>
      <name val="Arial"/>
      <family val="2"/>
    </font>
    <font>
      <b/>
      <sz val="12"/>
      <color theme="0"/>
      <name val="Arial"/>
      <family val="2"/>
    </font>
    <font>
      <sz val="12"/>
      <color theme="1"/>
      <name val="Arial"/>
      <family val="2"/>
    </font>
    <font>
      <b/>
      <sz val="12"/>
      <color rgb="FF000000"/>
      <name val="Arial"/>
      <family val="2"/>
    </font>
    <font>
      <sz val="10"/>
      <name val="Arial"/>
      <family val="2"/>
    </font>
    <font>
      <sz val="12"/>
      <name val="Arial"/>
      <family val="2"/>
    </font>
    <font>
      <b/>
      <i/>
      <sz val="11"/>
      <color theme="1"/>
      <name val="Arial"/>
      <family val="2"/>
    </font>
  </fonts>
  <fills count="3">
    <fill>
      <patternFill patternType="none"/>
    </fill>
    <fill>
      <patternFill patternType="gray125"/>
    </fill>
    <fill>
      <patternFill patternType="solid">
        <fgColor theme="8" tint="-0.49998474074526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0" fontId="6" fillId="0" borderId="0"/>
  </cellStyleXfs>
  <cellXfs count="34">
    <xf numFmtId="0" fontId="0" fillId="0" borderId="0" xfId="0"/>
    <xf numFmtId="0" fontId="0" fillId="0" borderId="0" xfId="0" applyFont="1" applyAlignment="1"/>
    <xf numFmtId="0" fontId="4" fillId="0" borderId="1" xfId="0" applyFont="1" applyFill="1" applyBorder="1" applyAlignment="1">
      <alignment horizontal="center" vertical="top" wrapText="1"/>
    </xf>
    <xf numFmtId="0" fontId="7" fillId="0" borderId="1" xfId="2" applyFont="1" applyFill="1" applyBorder="1" applyAlignment="1">
      <alignment horizontal="left" vertical="top" wrapText="1"/>
    </xf>
    <xf numFmtId="0" fontId="7" fillId="0" borderId="1" xfId="2" applyFont="1" applyFill="1" applyBorder="1" applyAlignment="1">
      <alignment horizontal="center" vertical="top" wrapText="1"/>
    </xf>
    <xf numFmtId="0" fontId="7" fillId="0" borderId="1" xfId="2" applyFont="1" applyBorder="1" applyAlignment="1">
      <alignment horizontal="center" vertical="top"/>
    </xf>
    <xf numFmtId="0" fontId="7" fillId="0" borderId="1" xfId="2" applyFont="1" applyBorder="1" applyAlignment="1">
      <alignment horizontal="center" vertical="top" wrapText="1"/>
    </xf>
    <xf numFmtId="43" fontId="4" fillId="0" borderId="1" xfId="1" applyFont="1" applyFill="1" applyBorder="1" applyAlignment="1">
      <alignment horizontal="left" vertical="top" wrapText="1"/>
    </xf>
    <xf numFmtId="0" fontId="3" fillId="2" borderId="1" xfId="0" applyFont="1" applyFill="1" applyBorder="1" applyAlignment="1">
      <alignment horizontal="center" vertical="center" wrapText="1"/>
    </xf>
    <xf numFmtId="0" fontId="7" fillId="0" borderId="1" xfId="2" applyFont="1" applyFill="1" applyBorder="1" applyAlignment="1">
      <alignment horizontal="center" vertical="top" wrapText="1"/>
    </xf>
    <xf numFmtId="0" fontId="4" fillId="0" borderId="1" xfId="0" applyFont="1" applyFill="1" applyBorder="1" applyAlignment="1">
      <alignment horizontal="center" vertical="top" wrapText="1"/>
    </xf>
    <xf numFmtId="0" fontId="7" fillId="0" borderId="1" xfId="2" applyFont="1" applyBorder="1" applyAlignment="1">
      <alignment horizontal="center" vertical="top"/>
    </xf>
    <xf numFmtId="0" fontId="7" fillId="0" borderId="1" xfId="2" applyFont="1" applyBorder="1" applyAlignment="1">
      <alignment horizontal="center" vertical="top" wrapText="1"/>
    </xf>
    <xf numFmtId="43" fontId="4" fillId="0" borderId="1" xfId="1" applyFont="1" applyFill="1" applyBorder="1" applyAlignment="1">
      <alignment horizontal="center" vertical="top" wrapText="1"/>
    </xf>
    <xf numFmtId="0" fontId="7" fillId="0" borderId="1" xfId="2" applyFont="1" applyFill="1" applyBorder="1" applyAlignment="1">
      <alignment horizontal="left" vertical="top" wrapText="1"/>
    </xf>
    <xf numFmtId="43" fontId="5" fillId="0" borderId="1" xfId="0" applyNumberFormat="1" applyFont="1" applyFill="1" applyBorder="1" applyAlignment="1">
      <alignment vertical="center"/>
    </xf>
    <xf numFmtId="0" fontId="0" fillId="0" borderId="0" xfId="0" applyFont="1" applyAlignment="1">
      <alignment vertical="center"/>
    </xf>
    <xf numFmtId="43" fontId="4" fillId="0" borderId="3" xfId="1" applyFont="1" applyFill="1" applyBorder="1" applyAlignment="1">
      <alignment horizontal="center" vertical="top" wrapText="1"/>
    </xf>
    <xf numFmtId="43" fontId="4" fillId="0" borderId="4" xfId="1" applyFont="1" applyFill="1" applyBorder="1" applyAlignment="1">
      <alignment horizontal="center" vertical="top" wrapText="1"/>
    </xf>
    <xf numFmtId="0" fontId="7" fillId="0" borderId="3" xfId="2" applyFont="1" applyBorder="1" applyAlignment="1">
      <alignment horizontal="center" vertical="top"/>
    </xf>
    <xf numFmtId="0" fontId="7" fillId="0" borderId="4" xfId="2" applyFont="1" applyBorder="1" applyAlignment="1">
      <alignment horizontal="center" vertical="top"/>
    </xf>
    <xf numFmtId="0" fontId="7" fillId="0" borderId="3" xfId="2" applyFont="1" applyBorder="1" applyAlignment="1">
      <alignment horizontal="center" vertical="top" wrapText="1"/>
    </xf>
    <xf numFmtId="0" fontId="7" fillId="0" borderId="4" xfId="2" applyFont="1" applyBorder="1" applyAlignment="1">
      <alignment horizontal="center" vertical="top" wrapText="1"/>
    </xf>
    <xf numFmtId="0" fontId="7" fillId="0" borderId="3" xfId="2" applyFont="1" applyFill="1" applyBorder="1" applyAlignment="1">
      <alignment horizontal="center" vertical="top" wrapText="1"/>
    </xf>
    <xf numFmtId="0" fontId="7" fillId="0" borderId="4" xfId="2" applyFont="1" applyFill="1" applyBorder="1" applyAlignment="1">
      <alignment horizontal="center" vertical="top" wrapText="1"/>
    </xf>
    <xf numFmtId="0" fontId="8" fillId="0" borderId="2" xfId="0" applyFont="1" applyBorder="1" applyAlignment="1">
      <alignment horizontal="left" wrapText="1"/>
    </xf>
    <xf numFmtId="0" fontId="8" fillId="0" borderId="2" xfId="0" applyFont="1" applyBorder="1" applyAlignment="1">
      <alignment horizontal="left"/>
    </xf>
    <xf numFmtId="0" fontId="2" fillId="0" borderId="0" xfId="0" applyFont="1" applyBorder="1" applyAlignment="1">
      <alignment horizontal="center" vertical="center" wrapText="1"/>
    </xf>
    <xf numFmtId="0" fontId="3" fillId="2" borderId="1" xfId="0" applyFont="1" applyFill="1" applyBorder="1" applyAlignment="1">
      <alignment horizontal="center" vertical="center" wrapText="1"/>
    </xf>
    <xf numFmtId="0" fontId="5" fillId="0" borderId="1" xfId="0" applyFont="1" applyFill="1" applyBorder="1" applyAlignment="1">
      <alignment horizontal="right" vertical="center"/>
    </xf>
    <xf numFmtId="0" fontId="7" fillId="0" borderId="3" xfId="2" applyFont="1" applyFill="1" applyBorder="1" applyAlignment="1">
      <alignment horizontal="left" vertical="top" wrapText="1"/>
    </xf>
    <xf numFmtId="0" fontId="7" fillId="0" borderId="4" xfId="2" applyFont="1" applyFill="1" applyBorder="1" applyAlignment="1">
      <alignment horizontal="left" vertical="top" wrapText="1"/>
    </xf>
    <xf numFmtId="0" fontId="4" fillId="0" borderId="3" xfId="0" applyFont="1" applyFill="1" applyBorder="1" applyAlignment="1">
      <alignment horizontal="center" vertical="top" wrapText="1"/>
    </xf>
    <xf numFmtId="0" fontId="4" fillId="0" borderId="4" xfId="0" applyFont="1" applyFill="1" applyBorder="1" applyAlignment="1">
      <alignment horizontal="center" vertical="top" wrapText="1"/>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tabSelected="1" view="pageBreakPreview" topLeftCell="C1" zoomScale="53" zoomScaleNormal="53" zoomScaleSheetLayoutView="53" zoomScalePageLayoutView="55" workbookViewId="0">
      <selection activeCell="R8" sqref="R8:R9"/>
    </sheetView>
  </sheetViews>
  <sheetFormatPr defaultRowHeight="15" x14ac:dyDescent="0.25"/>
  <cols>
    <col min="1" max="1" width="7.5703125" customWidth="1"/>
    <col min="2" max="2" width="30.7109375" customWidth="1"/>
    <col min="3" max="4" width="14.7109375" customWidth="1"/>
    <col min="5" max="5" width="10.7109375" customWidth="1"/>
    <col min="6" max="6" width="50.7109375" customWidth="1"/>
    <col min="7" max="7" width="14.7109375" customWidth="1"/>
    <col min="8" max="8" width="25.7109375" customWidth="1"/>
    <col min="9" max="9" width="20.5703125" customWidth="1"/>
    <col min="10" max="11" width="10.7109375" customWidth="1"/>
    <col min="12" max="17" width="25.7109375" customWidth="1"/>
    <col min="18" max="18" width="30.7109375" customWidth="1"/>
  </cols>
  <sheetData>
    <row r="1" spans="1:18" ht="59.25" customHeight="1" x14ac:dyDescent="0.25">
      <c r="A1" s="27" t="s">
        <v>47</v>
      </c>
      <c r="B1" s="27"/>
      <c r="C1" s="27"/>
      <c r="D1" s="27"/>
      <c r="E1" s="27"/>
      <c r="F1" s="27"/>
      <c r="G1" s="27"/>
      <c r="H1" s="27"/>
      <c r="I1" s="27"/>
      <c r="J1" s="27"/>
      <c r="K1" s="27"/>
      <c r="L1" s="27"/>
      <c r="M1" s="27"/>
      <c r="N1" s="27"/>
      <c r="O1" s="27"/>
      <c r="P1" s="27"/>
      <c r="Q1" s="27"/>
      <c r="R1" s="27"/>
    </row>
    <row r="2" spans="1:18" ht="15.75" customHeight="1" x14ac:dyDescent="0.25">
      <c r="A2" s="28" t="s">
        <v>0</v>
      </c>
      <c r="B2" s="28" t="s">
        <v>1</v>
      </c>
      <c r="C2" s="28" t="s">
        <v>2</v>
      </c>
      <c r="D2" s="28"/>
      <c r="E2" s="28" t="s">
        <v>3</v>
      </c>
      <c r="F2" s="28" t="s">
        <v>4</v>
      </c>
      <c r="G2" s="28" t="s">
        <v>5</v>
      </c>
      <c r="H2" s="28"/>
      <c r="I2" s="28" t="s">
        <v>6</v>
      </c>
      <c r="J2" s="28" t="s">
        <v>7</v>
      </c>
      <c r="K2" s="28"/>
      <c r="L2" s="28" t="s">
        <v>17</v>
      </c>
      <c r="M2" s="28"/>
      <c r="N2" s="28"/>
      <c r="O2" s="28"/>
      <c r="P2" s="28"/>
      <c r="Q2" s="28"/>
      <c r="R2" s="28"/>
    </row>
    <row r="3" spans="1:18" ht="47.25" customHeight="1" x14ac:dyDescent="0.25">
      <c r="A3" s="28"/>
      <c r="B3" s="28"/>
      <c r="C3" s="8" t="s">
        <v>8</v>
      </c>
      <c r="D3" s="8" t="s">
        <v>9</v>
      </c>
      <c r="E3" s="28"/>
      <c r="F3" s="28"/>
      <c r="G3" s="8" t="s">
        <v>10</v>
      </c>
      <c r="H3" s="8" t="s">
        <v>11</v>
      </c>
      <c r="I3" s="28"/>
      <c r="J3" s="8" t="s">
        <v>12</v>
      </c>
      <c r="K3" s="8" t="s">
        <v>13</v>
      </c>
      <c r="L3" s="8">
        <v>2017</v>
      </c>
      <c r="M3" s="8">
        <v>2018</v>
      </c>
      <c r="N3" s="8">
        <v>2019</v>
      </c>
      <c r="O3" s="8">
        <v>2020</v>
      </c>
      <c r="P3" s="8">
        <v>2021</v>
      </c>
      <c r="Q3" s="8">
        <v>2022</v>
      </c>
      <c r="R3" s="8" t="s">
        <v>14</v>
      </c>
    </row>
    <row r="4" spans="1:18" ht="409.5" x14ac:dyDescent="0.25">
      <c r="A4" s="10">
        <v>1</v>
      </c>
      <c r="B4" s="14" t="s">
        <v>41</v>
      </c>
      <c r="C4" s="9" t="s">
        <v>24</v>
      </c>
      <c r="D4" s="11" t="s">
        <v>40</v>
      </c>
      <c r="E4" s="12" t="s">
        <v>27</v>
      </c>
      <c r="F4" s="14" t="s">
        <v>42</v>
      </c>
      <c r="G4" s="9" t="s">
        <v>18</v>
      </c>
      <c r="H4" s="9"/>
      <c r="I4" s="12" t="s">
        <v>16</v>
      </c>
      <c r="J4" s="11" t="s">
        <v>35</v>
      </c>
      <c r="K4" s="11" t="s">
        <v>23</v>
      </c>
      <c r="L4" s="13">
        <v>2880635000</v>
      </c>
      <c r="M4" s="13">
        <v>3633459000</v>
      </c>
      <c r="N4" s="13">
        <v>4415000000</v>
      </c>
      <c r="O4" s="13">
        <v>5558000000</v>
      </c>
      <c r="P4" s="13">
        <v>7285000000</v>
      </c>
      <c r="Q4" s="13">
        <v>9000000000</v>
      </c>
      <c r="R4" s="13">
        <v>32772094000</v>
      </c>
    </row>
    <row r="5" spans="1:18" ht="300" x14ac:dyDescent="0.25">
      <c r="A5" s="2">
        <v>2</v>
      </c>
      <c r="B5" s="3" t="s">
        <v>38</v>
      </c>
      <c r="C5" s="4" t="s">
        <v>25</v>
      </c>
      <c r="D5" s="5"/>
      <c r="E5" s="6" t="s">
        <v>27</v>
      </c>
      <c r="F5" s="3" t="s">
        <v>39</v>
      </c>
      <c r="G5" s="4" t="s">
        <v>18</v>
      </c>
      <c r="H5" s="4"/>
      <c r="I5" s="6" t="s">
        <v>43</v>
      </c>
      <c r="J5" s="5" t="s">
        <v>26</v>
      </c>
      <c r="K5" s="5" t="s">
        <v>21</v>
      </c>
      <c r="L5" s="7">
        <v>763000000</v>
      </c>
      <c r="M5" s="7">
        <v>763000000</v>
      </c>
      <c r="N5" s="7">
        <v>641163000</v>
      </c>
      <c r="O5" s="7">
        <v>657434000</v>
      </c>
      <c r="P5" s="7">
        <v>0</v>
      </c>
      <c r="Q5" s="7">
        <v>0</v>
      </c>
      <c r="R5" s="7">
        <v>2824597000</v>
      </c>
    </row>
    <row r="6" spans="1:18" ht="345" x14ac:dyDescent="0.25">
      <c r="A6" s="2">
        <v>3</v>
      </c>
      <c r="B6" s="3" t="s">
        <v>34</v>
      </c>
      <c r="C6" s="4" t="s">
        <v>24</v>
      </c>
      <c r="D6" s="5" t="s">
        <v>33</v>
      </c>
      <c r="E6" s="6" t="s">
        <v>27</v>
      </c>
      <c r="F6" s="3" t="s">
        <v>45</v>
      </c>
      <c r="G6" s="4" t="s">
        <v>18</v>
      </c>
      <c r="H6" s="4" t="s">
        <v>22</v>
      </c>
      <c r="I6" s="6" t="s">
        <v>16</v>
      </c>
      <c r="J6" s="5" t="s">
        <v>20</v>
      </c>
      <c r="K6" s="5" t="s">
        <v>23</v>
      </c>
      <c r="L6" s="7">
        <v>596193000</v>
      </c>
      <c r="M6" s="7">
        <v>483000000</v>
      </c>
      <c r="N6" s="7">
        <v>340000000</v>
      </c>
      <c r="O6" s="7">
        <v>350000000</v>
      </c>
      <c r="P6" s="7">
        <v>370000000</v>
      </c>
      <c r="Q6" s="7">
        <v>400000000</v>
      </c>
      <c r="R6" s="7">
        <v>2539193000</v>
      </c>
    </row>
    <row r="7" spans="1:18" ht="247.5" customHeight="1" x14ac:dyDescent="0.25">
      <c r="A7" s="2">
        <v>4</v>
      </c>
      <c r="B7" s="3" t="s">
        <v>29</v>
      </c>
      <c r="C7" s="4" t="s">
        <v>24</v>
      </c>
      <c r="D7" s="5"/>
      <c r="E7" s="6" t="s">
        <v>27</v>
      </c>
      <c r="F7" s="3" t="s">
        <v>30</v>
      </c>
      <c r="G7" s="4" t="s">
        <v>18</v>
      </c>
      <c r="H7" s="4"/>
      <c r="I7" s="6" t="s">
        <v>16</v>
      </c>
      <c r="J7" s="5" t="s">
        <v>19</v>
      </c>
      <c r="K7" s="5" t="s">
        <v>23</v>
      </c>
      <c r="L7" s="7">
        <v>0</v>
      </c>
      <c r="M7" s="7">
        <v>0</v>
      </c>
      <c r="N7" s="7">
        <v>400000000</v>
      </c>
      <c r="O7" s="7">
        <v>500000000</v>
      </c>
      <c r="P7" s="7">
        <v>600000000</v>
      </c>
      <c r="Q7" s="7">
        <v>700000000</v>
      </c>
      <c r="R7" s="7">
        <v>2200000000</v>
      </c>
    </row>
    <row r="8" spans="1:18" ht="409.5" customHeight="1" x14ac:dyDescent="0.25">
      <c r="A8" s="32">
        <v>5</v>
      </c>
      <c r="B8" s="30" t="s">
        <v>31</v>
      </c>
      <c r="C8" s="23" t="s">
        <v>24</v>
      </c>
      <c r="D8" s="19" t="s">
        <v>28</v>
      </c>
      <c r="E8" s="21" t="s">
        <v>27</v>
      </c>
      <c r="F8" s="30" t="s">
        <v>46</v>
      </c>
      <c r="G8" s="23" t="s">
        <v>18</v>
      </c>
      <c r="H8" s="23"/>
      <c r="I8" s="21" t="s">
        <v>16</v>
      </c>
      <c r="J8" s="19" t="s">
        <v>19</v>
      </c>
      <c r="K8" s="19" t="s">
        <v>32</v>
      </c>
      <c r="L8" s="17">
        <v>0</v>
      </c>
      <c r="M8" s="17">
        <v>0</v>
      </c>
      <c r="N8" s="17">
        <v>15000000</v>
      </c>
      <c r="O8" s="17">
        <v>775590000</v>
      </c>
      <c r="P8" s="17">
        <v>747140000</v>
      </c>
      <c r="Q8" s="17">
        <v>10000000</v>
      </c>
      <c r="R8" s="17">
        <v>1547730000</v>
      </c>
    </row>
    <row r="9" spans="1:18" ht="409.5" customHeight="1" x14ac:dyDescent="0.25">
      <c r="A9" s="33"/>
      <c r="B9" s="31"/>
      <c r="C9" s="24"/>
      <c r="D9" s="20"/>
      <c r="E9" s="22"/>
      <c r="F9" s="31"/>
      <c r="G9" s="24"/>
      <c r="H9" s="24"/>
      <c r="I9" s="22"/>
      <c r="J9" s="20"/>
      <c r="K9" s="20"/>
      <c r="L9" s="18"/>
      <c r="M9" s="18"/>
      <c r="N9" s="18"/>
      <c r="O9" s="18"/>
      <c r="P9" s="18"/>
      <c r="Q9" s="18"/>
      <c r="R9" s="18"/>
    </row>
    <row r="10" spans="1:18" ht="409.5" customHeight="1" x14ac:dyDescent="0.25">
      <c r="A10" s="2">
        <v>6</v>
      </c>
      <c r="B10" s="3" t="s">
        <v>36</v>
      </c>
      <c r="C10" s="4" t="s">
        <v>24</v>
      </c>
      <c r="D10" s="5"/>
      <c r="E10" s="6" t="s">
        <v>27</v>
      </c>
      <c r="F10" s="3" t="s">
        <v>37</v>
      </c>
      <c r="G10" s="4" t="s">
        <v>18</v>
      </c>
      <c r="H10" s="4"/>
      <c r="I10" s="6" t="s">
        <v>16</v>
      </c>
      <c r="J10" s="5" t="s">
        <v>20</v>
      </c>
      <c r="K10" s="5" t="s">
        <v>23</v>
      </c>
      <c r="L10" s="7">
        <v>145548921</v>
      </c>
      <c r="M10" s="7">
        <v>152826367.47</v>
      </c>
      <c r="N10" s="7">
        <v>188288865.06</v>
      </c>
      <c r="O10" s="7">
        <v>203590553.31</v>
      </c>
      <c r="P10" s="7">
        <v>209698269.91</v>
      </c>
      <c r="Q10" s="7">
        <v>215989218.00999999</v>
      </c>
      <c r="R10" s="7">
        <v>1115942194.76</v>
      </c>
    </row>
    <row r="11" spans="1:18" s="16" customFormat="1" ht="29.25" customHeight="1" x14ac:dyDescent="0.25">
      <c r="A11" s="29" t="s">
        <v>15</v>
      </c>
      <c r="B11" s="29"/>
      <c r="C11" s="29"/>
      <c r="D11" s="29"/>
      <c r="E11" s="29"/>
      <c r="F11" s="29"/>
      <c r="G11" s="29"/>
      <c r="H11" s="29"/>
      <c r="I11" s="29"/>
      <c r="J11" s="29"/>
      <c r="K11" s="29"/>
      <c r="L11" s="15">
        <f t="shared" ref="L11:R11" si="0">SUM(L4:L10)</f>
        <v>4385376921</v>
      </c>
      <c r="M11" s="15">
        <f t="shared" si="0"/>
        <v>5032285367.4700003</v>
      </c>
      <c r="N11" s="15">
        <f t="shared" si="0"/>
        <v>5999451865.0600004</v>
      </c>
      <c r="O11" s="15">
        <f t="shared" si="0"/>
        <v>8044614553.3100004</v>
      </c>
      <c r="P11" s="15">
        <f t="shared" si="0"/>
        <v>9211838269.9099998</v>
      </c>
      <c r="Q11" s="15">
        <f t="shared" si="0"/>
        <v>10325989218.01</v>
      </c>
      <c r="R11" s="15">
        <f t="shared" si="0"/>
        <v>42999556194.760002</v>
      </c>
    </row>
    <row r="12" spans="1:18" s="1" customFormat="1" ht="30" customHeight="1" x14ac:dyDescent="0.25">
      <c r="A12" s="25" t="s">
        <v>44</v>
      </c>
      <c r="B12" s="26"/>
      <c r="C12" s="26"/>
      <c r="D12" s="26"/>
      <c r="E12" s="26"/>
      <c r="F12" s="26"/>
      <c r="G12" s="26"/>
      <c r="H12" s="26"/>
      <c r="I12" s="26"/>
      <c r="J12" s="26"/>
      <c r="K12" s="26"/>
      <c r="L12" s="26"/>
      <c r="M12" s="26"/>
      <c r="N12" s="26"/>
      <c r="O12" s="26"/>
      <c r="P12" s="26"/>
      <c r="Q12" s="26"/>
      <c r="R12" s="26"/>
    </row>
  </sheetData>
  <mergeCells count="30">
    <mergeCell ref="A12:R12"/>
    <mergeCell ref="A1:R1"/>
    <mergeCell ref="A2:A3"/>
    <mergeCell ref="B2:B3"/>
    <mergeCell ref="C2:D2"/>
    <mergeCell ref="E2:E3"/>
    <mergeCell ref="F2:F3"/>
    <mergeCell ref="G2:H2"/>
    <mergeCell ref="I2:I3"/>
    <mergeCell ref="J2:K2"/>
    <mergeCell ref="L2:R2"/>
    <mergeCell ref="A11:K11"/>
    <mergeCell ref="F8:F9"/>
    <mergeCell ref="A8:A9"/>
    <mergeCell ref="B8:B9"/>
    <mergeCell ref="C8:C9"/>
    <mergeCell ref="D8:D9"/>
    <mergeCell ref="E8:E9"/>
    <mergeCell ref="G8:G9"/>
    <mergeCell ref="H8:H9"/>
    <mergeCell ref="I8:I9"/>
    <mergeCell ref="O8:O9"/>
    <mergeCell ref="P8:P9"/>
    <mergeCell ref="Q8:Q9"/>
    <mergeCell ref="R8:R9"/>
    <mergeCell ref="J8:J9"/>
    <mergeCell ref="K8:K9"/>
    <mergeCell ref="L8:L9"/>
    <mergeCell ref="M8:M9"/>
    <mergeCell ref="N8:N9"/>
  </mergeCells>
  <printOptions horizontalCentered="1"/>
  <pageMargins left="0.23622047244094491" right="0.23622047244094491" top="0.39370078740157483" bottom="0.74803149606299213" header="0.31496062992125984" footer="0.31496062992125984"/>
  <pageSetup paperSize="8" scale="50" orientation="landscape" r:id="rId1"/>
  <headerFooter>
    <oddFooter>&amp;C&amp;"Arial,Bold"Page &amp;P of &amp;N&amp;R&amp;"Arial,Bold Italic"Updated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Sheet2</vt:lpstr>
      <vt:lpstr>Sheet2!Print_Area</vt:lpstr>
      <vt:lpstr>Sheet2!Print_Titles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Irene C. Pedrozo</cp:lastModifiedBy>
  <cp:lastPrinted>2018-09-27T12:30:00Z</cp:lastPrinted>
  <dcterms:created xsi:type="dcterms:W3CDTF">2018-07-25T02:37:51Z</dcterms:created>
  <dcterms:modified xsi:type="dcterms:W3CDTF">2018-09-28T09:29:20Z</dcterms:modified>
</cp:coreProperties>
</file>