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EDA-MLD\PIP\2018 PIP Updating (2020 Budget)\Supplemental PIP Submission\By Chapter\"/>
    </mc:Choice>
  </mc:AlternateContent>
  <bookViews>
    <workbookView xWindow="0" yWindow="0" windowWidth="28800" windowHeight="12300"/>
  </bookViews>
  <sheets>
    <sheet name="List of PAPs" sheetId="1" r:id="rId1"/>
  </sheets>
  <definedNames>
    <definedName name="_xlnm.Print_Area" localSheetId="0">'List of PAPs'!$A$1:$Q$25</definedName>
    <definedName name="_xlnm.Print_Titles" localSheetId="0">'List of PAPs'!$1:$3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9" i="1" l="1"/>
  <c r="Q18" i="1"/>
  <c r="Q17" i="1"/>
  <c r="Q16" i="1"/>
  <c r="Q15" i="1"/>
  <c r="Q14" i="1"/>
  <c r="Q13" i="1"/>
  <c r="O12" i="1"/>
  <c r="Q12" i="1" s="1"/>
  <c r="Q11" i="1"/>
  <c r="Q10" i="1"/>
  <c r="Q9" i="1"/>
  <c r="Q8" i="1"/>
  <c r="Q7" i="1"/>
  <c r="Q6" i="1"/>
  <c r="Q5" i="1"/>
  <c r="Q4" i="1"/>
</calcChain>
</file>

<file path=xl/sharedStrings.xml><?xml version="1.0" encoding="utf-8"?>
<sst xmlns="http://schemas.openxmlformats.org/spreadsheetml/2006/main" count="178" uniqueCount="107">
  <si>
    <t>No.</t>
  </si>
  <si>
    <t>Project Title</t>
  </si>
  <si>
    <t xml:space="preserve">Implementing Agency </t>
  </si>
  <si>
    <t>Chapter</t>
  </si>
  <si>
    <t>Expected Outputs</t>
  </si>
  <si>
    <t>Spatial Coverage</t>
  </si>
  <si>
    <t>Region</t>
  </si>
  <si>
    <t>Mode of Implementation</t>
  </si>
  <si>
    <t>Implementation Period</t>
  </si>
  <si>
    <t>INVESTMENT TARGETS
(in PhP actual amount)</t>
  </si>
  <si>
    <t>TOTAL (2017-2022)</t>
  </si>
  <si>
    <t>Region Specific</t>
  </si>
  <si>
    <t>NCR</t>
  </si>
  <si>
    <t>LF</t>
  </si>
  <si>
    <t>Nationwide</t>
  </si>
  <si>
    <t>2019-2020</t>
  </si>
  <si>
    <t>2020-2020</t>
  </si>
  <si>
    <t>2019-2019</t>
  </si>
  <si>
    <t>2019-2022</t>
  </si>
  <si>
    <t>Others</t>
  </si>
  <si>
    <t>Region I</t>
  </si>
  <si>
    <t>Region XIII</t>
  </si>
  <si>
    <t>2017-2022</t>
  </si>
  <si>
    <t>Region V</t>
  </si>
  <si>
    <t>Region VI</t>
  </si>
  <si>
    <t>Region IX</t>
  </si>
  <si>
    <t>2020-2023</t>
  </si>
  <si>
    <t>2019-2021</t>
  </si>
  <si>
    <t>2016-2022</t>
  </si>
  <si>
    <t xml:space="preserve">Department of the Interior and Local Government </t>
  </si>
  <si>
    <t>Interregional</t>
  </si>
  <si>
    <t>2017-2020</t>
  </si>
  <si>
    <t>Local Government Academy</t>
  </si>
  <si>
    <t>Metropolitan Manila Development Authority</t>
  </si>
  <si>
    <t>Aklan State University</t>
  </si>
  <si>
    <t>Central Bicol State University of Agriculture</t>
  </si>
  <si>
    <t>2011-2022</t>
  </si>
  <si>
    <t>Surigao del Sur State University</t>
  </si>
  <si>
    <t>Philippine Council for Health Research and Development</t>
  </si>
  <si>
    <t>2020-08058-000018</t>
  </si>
  <si>
    <t>Construction of Multi-purpose Climate Recovery Building (Phase 1)</t>
  </si>
  <si>
    <t>11</t>
  </si>
  <si>
    <t>It will be an activity center for students and a converging area during calamaities.</t>
  </si>
  <si>
    <t>2020-08054-000020</t>
  </si>
  <si>
    <t>Construction of Disaster and Evacuation Center</t>
  </si>
  <si>
    <t>The expected output includes shelter for the evacuees when there are calamities; utilize as center for relief and_x000D_
recovery of affected residence and students; and the building may be utilize for disaster management training for_x000D_
the community and students.</t>
  </si>
  <si>
    <t>2020-20001-000003</t>
  </si>
  <si>
    <t>CDD Program (Proposed)</t>
  </si>
  <si>
    <t xml:space="preserve">Department of Social Welfare and Development </t>
  </si>
  <si>
    <t>No. of municipalities covered_x000D_
No. of communities provided with capacity building activities_x000D_
No. of community plans developed and incorporated into local development plans _x000D_
No. of completes sub-projects_x000D_
No. of direct household beneficiaries from completes sub-projects</t>
  </si>
  <si>
    <t>2020-20001-000001</t>
  </si>
  <si>
    <t>Disaster Response and Management Program</t>
  </si>
  <si>
    <t>2020-20001-000002</t>
  </si>
  <si>
    <t>Kapit-Bisig Laban sa Kahirapan - Comprehensive and Integrated Delivery of Social Services National Community Driven Development Program (KALAHI CIDSS NCDDP)</t>
  </si>
  <si>
    <t>Number of KC-NCDDP sub-projects completed._x000D_
Number of households that benefited from completed KC-NCDDP sub-projects.</t>
  </si>
  <si>
    <t>Region III, Region V, Region VII, Region VIII, Region IX, Region X, Region XI, Region XII, Region XIII, CAR, Region IVA, Region IVB</t>
  </si>
  <si>
    <t>2020-20001-000012</t>
  </si>
  <si>
    <t>National Household Targeting System for Poverty Reduction</t>
  </si>
  <si>
    <t>CY 2019 target implementation_x000D_
Number of households assessed to determine poverty status_x000D_
Number of households assessed for special validation</t>
  </si>
  <si>
    <t>2020-20001-000008</t>
  </si>
  <si>
    <t>Pantawid Pamilyang Pilipino Program</t>
  </si>
  <si>
    <t>Number of Pantawid households provided with conditional cash grants_x000D_
CY 2022 target is at 8,564,711 households.</t>
  </si>
  <si>
    <t>2020-20001-000007</t>
  </si>
  <si>
    <t>Social Pension Program for Indigent Senior Citizens</t>
  </si>
  <si>
    <t>Outcome:_x000D_
Number of Senior Citizens using social pension to augment their daily living subsistence and medical needs_x000D_
_x000D_
Output:_x000D_
Number of senior citizens who received social pension within the quarter</t>
  </si>
  <si>
    <t>2020-20001-000006</t>
  </si>
  <si>
    <t>Supplementary Feeding Program</t>
  </si>
  <si>
    <t>Outcome:_x000D_
Percentage of Malnourished children in Community Development Centers (CDC) and Supervised Neighborhood Play (SNP) with improved nutritional status_x000D_
_x000D_
Output:_x000D_
Number of Children in CDC and SNP provided with Supplementary Feeding</t>
  </si>
  <si>
    <t>2020-20001-000005</t>
  </si>
  <si>
    <t>Sustainable Livelihood Program (SLP)</t>
  </si>
  <si>
    <t>Households served through micro-enterprise development and employment facilitation_x000D_
_x000D_
Number of SLP households assisted through the Microenterprise Development Track_x000D_
Number of SLP households assisted through Employment Facilitation Track</t>
  </si>
  <si>
    <t>2020-14001-000006</t>
  </si>
  <si>
    <t>Building Resilient &amp; Adaptive Community Evacuation Support Project (BRACES)</t>
  </si>
  <si>
    <t>- 1,107 barangay evacuation centers with constructed in LGUs facing the Eastern Seaboard_x000D_
- 1,107 barangays trained on Community-based Disaster Risk Reduction Management (CBDRRM) and Facility Management</t>
  </si>
  <si>
    <t>Region II, Region V, Region VIII, Region XIII</t>
  </si>
  <si>
    <t>2020-14001-000038</t>
  </si>
  <si>
    <t>Establishment of Peace and Resilience Centers</t>
  </si>
  <si>
    <t>Fourteen (14) Regional Peace and Resilience Centers constructed/established and one (1) Regional Peace and Resilience Center equipped.</t>
  </si>
  <si>
    <t>Region I, Region II, Region III, Region V, Region VII, Region IX, Region X, Region XI, Region XII, Region XIII, CAR, NCR, Region IVA, Region IVB</t>
  </si>
  <si>
    <t>2020-14004-000004</t>
  </si>
  <si>
    <t>Operation Listo</t>
  </si>
  <si>
    <t>All provinces, cities and municipalities trained on different activities under the program.</t>
  </si>
  <si>
    <t>2020-36001-000008</t>
  </si>
  <si>
    <t>Metro Manila Emergency Radio Communication Network</t>
  </si>
  <si>
    <t>Established and up-to-date communication, monitoring and reporting equipment for the Metro Manila Emergency Radio Communication Network</t>
  </si>
  <si>
    <t>2020-19012-000019</t>
  </si>
  <si>
    <t>DRR/CCA-Health (Capacity Building on Health Research in Disaster)</t>
  </si>
  <si>
    <t>Ongoing projects and workshops for capacity building</t>
  </si>
  <si>
    <t>2015-2023</t>
  </si>
  <si>
    <t>2020-08106-000006</t>
  </si>
  <si>
    <t>Establishment of DRR Training Center</t>
  </si>
  <si>
    <t>Two fully equipped (2) training facilities constructed by end of 2020.</t>
  </si>
  <si>
    <t>2020-20001-000011</t>
  </si>
  <si>
    <t>Rehabilitation and construction of DSWD Central Office Facilities***</t>
  </si>
  <si>
    <t>Rehabilitation and construction of DSWD Central Office Facilities_x000D_
- Central Office, NROC, SWADCAP</t>
  </si>
  <si>
    <t>2020-20001-000010</t>
  </si>
  <si>
    <t>Rehabilitation and construction of DSWD Field Office Facilities - DSWD Field Office 9***</t>
  </si>
  <si>
    <t>Rehabilitation and construction of DSWD Field Office Facilities</t>
  </si>
  <si>
    <t>2020-20001-000009</t>
  </si>
  <si>
    <t>Rehabilitation and construction of Field Office Facilities - DSWD Field Office 1***</t>
  </si>
  <si>
    <t>Rehabilitation and construction of Field Office Facilities (RRCY, HFW, AVRC, HFC, HFG, and RRCY)</t>
  </si>
  <si>
    <t>-Relief assistance through the provision of food and non-food items (FNFI) to the disaster affected families-Risk Resiliency Program covering six (6) of the country's eighteen (18) major river basins ascertaining sustainable water supply and food production and at the same time addressing the adverse impact of flooding due to climate change; and covers programs, activities and projects on climate change adaptation and mitigation, disaster risks reduction and management including both climate and non-climate risks such as earthquakes and volcanic eruptions. The river basin encompasses different ecosystems which incorporates the mandates of different agencies and sectors and is conducive for convergence across different government agencies, the private and public sectors._x000D_
-Disaster fund covering the following:_x000D_
(a) prepositioned relief goods through the Field Offices_x000D_
(b) cash-for-work for Climate Change Adaptation and Mitigation_x000D_
(c) LGUs provided with augmentation on disaster response services_x000D_
(d) internally displaced households provided with disaster response services_x000D_
(e) households with damaged houses provided with early recovery services</t>
  </si>
  <si>
    <r>
      <t>***</t>
    </r>
    <r>
      <rPr>
        <i/>
        <sz val="8"/>
        <color theme="1"/>
        <rFont val="Arial"/>
        <family val="2"/>
      </rPr>
      <t xml:space="preserve">The investment targets and per-project breakdown of the three programs of the Department of Social Welfare and Development (DSWD) are reflected in PIP Chapter 19. </t>
    </r>
  </si>
  <si>
    <t>Updated 2017-2022 Public Investment Program (PIP) as Input to Fiscal Year 2020 Budget Preparation (as of April12, 2019)*
Chapter 11: Reducing Vulnerability of Individuals and Families**</t>
  </si>
  <si>
    <r>
      <t>*</t>
    </r>
    <r>
      <rPr>
        <i/>
        <sz val="8"/>
        <color theme="1"/>
        <rFont val="Arial"/>
        <family val="2"/>
      </rPr>
      <t>Based on the submission of the agencies and as validated by the NEDA Secretariat and confirmed by respective inter-agency bodies, including supplemental submissions as of April 12, 2019. The mode of implementation, investment targets and other PAP details may be updated in the course of project development, appraisal and implementation.</t>
    </r>
  </si>
  <si>
    <t>PIP Code</t>
  </si>
  <si>
    <t>** As confirmed by  Social Development Committee on January 14 and March 20,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</si>
</sst>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theme="1"/>
      <name val="Calibri"/>
      <family val="2"/>
      <scheme val="minor"/>
    </font>
    <font>
      <sz val="11"/>
      <color theme="1"/>
      <name val="Calibri"/>
      <family val="2"/>
      <scheme val="minor"/>
    </font>
    <font>
      <b/>
      <sz val="16"/>
      <color theme="1"/>
      <name val="Arial"/>
      <family val="2"/>
    </font>
    <font>
      <sz val="12"/>
      <color theme="1"/>
      <name val="Arial"/>
      <family val="2"/>
    </font>
    <font>
      <b/>
      <sz val="12"/>
      <color theme="0"/>
      <name val="Arial"/>
      <family val="2"/>
    </font>
    <font>
      <i/>
      <sz val="10"/>
      <color theme="1"/>
      <name val="Arial"/>
      <family val="2"/>
    </font>
    <font>
      <i/>
      <sz val="8"/>
      <color theme="1"/>
      <name val="Arial"/>
      <family val="2"/>
    </font>
  </fonts>
  <fills count="3">
    <fill>
      <patternFill patternType="none"/>
    </fill>
    <fill>
      <patternFill patternType="gray125"/>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2">
    <xf numFmtId="0" fontId="0" fillId="0" borderId="0" xfId="0"/>
    <xf numFmtId="0" fontId="4" fillId="2"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43" fontId="3" fillId="0" borderId="1" xfId="1" applyFont="1" applyFill="1" applyBorder="1" applyAlignment="1">
      <alignment horizontal="right" vertical="top" wrapText="1"/>
    </xf>
    <xf numFmtId="0" fontId="3" fillId="0" borderId="1" xfId="0" applyFont="1" applyBorder="1" applyAlignment="1">
      <alignment horizontal="center"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top"/>
    </xf>
    <xf numFmtId="0" fontId="5"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center" vertical="top"/>
    </xf>
    <xf numFmtId="0" fontId="3" fillId="0" borderId="0" xfId="0" applyFont="1" applyFill="1" applyBorder="1" applyAlignment="1">
      <alignment horizontal="center" vertical="top" wrapText="1"/>
    </xf>
    <xf numFmtId="0" fontId="3" fillId="0" borderId="1" xfId="0" applyFont="1" applyFill="1" applyBorder="1" applyAlignment="1">
      <alignment vertical="top"/>
    </xf>
    <xf numFmtId="0" fontId="3" fillId="0" borderId="1" xfId="0" applyFont="1" applyFill="1" applyBorder="1" applyAlignment="1">
      <alignment vertical="top" wrapText="1"/>
    </xf>
    <xf numFmtId="0" fontId="3" fillId="0" borderId="1" xfId="0" applyFont="1" applyFill="1" applyBorder="1" applyAlignment="1">
      <alignment horizontal="center" vertical="top"/>
    </xf>
    <xf numFmtId="0" fontId="0" fillId="0" borderId="0" xfId="0" applyFill="1"/>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GK25"/>
  <sheetViews>
    <sheetView tabSelected="1" view="pageLayout" topLeftCell="A14" zoomScale="55" zoomScaleNormal="70" zoomScaleSheetLayoutView="40" zoomScalePageLayoutView="55" workbookViewId="0">
      <selection activeCell="D27" sqref="D27"/>
    </sheetView>
  </sheetViews>
  <sheetFormatPr defaultRowHeight="15" x14ac:dyDescent="0.25"/>
  <cols>
    <col min="1" max="1" width="7.42578125" style="13" customWidth="1"/>
    <col min="2" max="2" width="25.42578125" style="9" customWidth="1"/>
    <col min="3" max="3" width="30.7109375" style="10" customWidth="1"/>
    <col min="4" max="4" width="20.7109375" style="11" customWidth="1"/>
    <col min="5" max="5" width="13.140625" style="12" customWidth="1"/>
    <col min="6" max="6" width="45.7109375" style="10" customWidth="1"/>
    <col min="7" max="8" width="14.7109375" style="11" customWidth="1"/>
    <col min="9" max="9" width="20.7109375" style="11" customWidth="1"/>
    <col min="10" max="10" width="18.7109375" style="12" customWidth="1"/>
    <col min="11" max="16" width="20.7109375" customWidth="1"/>
    <col min="17" max="17" width="30.7109375" customWidth="1"/>
    <col min="18" max="2897" width="9.140625" style="17"/>
  </cols>
  <sheetData>
    <row r="1" spans="1:17" ht="42" customHeight="1" x14ac:dyDescent="0.25">
      <c r="A1" s="20" t="s">
        <v>103</v>
      </c>
      <c r="B1" s="21"/>
      <c r="C1" s="21"/>
      <c r="D1" s="21"/>
      <c r="E1" s="21"/>
      <c r="F1" s="21"/>
      <c r="G1" s="21"/>
      <c r="H1" s="21"/>
      <c r="I1" s="21"/>
      <c r="J1" s="21"/>
      <c r="K1" s="21"/>
      <c r="L1" s="21"/>
      <c r="M1" s="21"/>
      <c r="N1" s="21"/>
      <c r="O1" s="21"/>
      <c r="P1" s="21"/>
      <c r="Q1" s="21"/>
    </row>
    <row r="2" spans="1:17" ht="15" customHeight="1" x14ac:dyDescent="0.25">
      <c r="A2" s="19" t="s">
        <v>0</v>
      </c>
      <c r="B2" s="19" t="s">
        <v>105</v>
      </c>
      <c r="C2" s="19" t="s">
        <v>1</v>
      </c>
      <c r="D2" s="19" t="s">
        <v>2</v>
      </c>
      <c r="E2" s="19" t="s">
        <v>3</v>
      </c>
      <c r="F2" s="19" t="s">
        <v>4</v>
      </c>
      <c r="G2" s="19" t="s">
        <v>5</v>
      </c>
      <c r="H2" s="19" t="s">
        <v>6</v>
      </c>
      <c r="I2" s="19" t="s">
        <v>7</v>
      </c>
      <c r="J2" s="18" t="s">
        <v>8</v>
      </c>
      <c r="K2" s="19" t="s">
        <v>9</v>
      </c>
      <c r="L2" s="19"/>
      <c r="M2" s="19"/>
      <c r="N2" s="19"/>
      <c r="O2" s="19"/>
      <c r="P2" s="19"/>
      <c r="Q2" s="19"/>
    </row>
    <row r="3" spans="1:17" ht="15" customHeight="1" x14ac:dyDescent="0.25">
      <c r="A3" s="19"/>
      <c r="B3" s="19"/>
      <c r="C3" s="19"/>
      <c r="D3" s="19"/>
      <c r="E3" s="19"/>
      <c r="F3" s="19"/>
      <c r="G3" s="19"/>
      <c r="H3" s="19"/>
      <c r="I3" s="19"/>
      <c r="J3" s="18"/>
      <c r="K3" s="1">
        <v>2017</v>
      </c>
      <c r="L3" s="1">
        <v>2018</v>
      </c>
      <c r="M3" s="1">
        <v>2019</v>
      </c>
      <c r="N3" s="1">
        <v>2020</v>
      </c>
      <c r="O3" s="1">
        <v>2021</v>
      </c>
      <c r="P3" s="1">
        <v>2022</v>
      </c>
      <c r="Q3" s="1" t="s">
        <v>10</v>
      </c>
    </row>
    <row r="4" spans="1:17" ht="45" x14ac:dyDescent="0.25">
      <c r="A4" s="2">
        <v>1</v>
      </c>
      <c r="B4" s="5" t="s">
        <v>39</v>
      </c>
      <c r="C4" s="6" t="s">
        <v>40</v>
      </c>
      <c r="D4" s="4" t="s">
        <v>34</v>
      </c>
      <c r="E4" s="7" t="s">
        <v>41</v>
      </c>
      <c r="F4" s="6" t="s">
        <v>42</v>
      </c>
      <c r="G4" s="4" t="s">
        <v>11</v>
      </c>
      <c r="H4" s="4" t="s">
        <v>24</v>
      </c>
      <c r="I4" s="4" t="s">
        <v>13</v>
      </c>
      <c r="J4" s="7" t="s">
        <v>16</v>
      </c>
      <c r="K4" s="3">
        <v>0</v>
      </c>
      <c r="L4" s="3">
        <v>0</v>
      </c>
      <c r="M4" s="3">
        <v>0</v>
      </c>
      <c r="N4" s="3">
        <v>20000000</v>
      </c>
      <c r="O4" s="3">
        <v>0</v>
      </c>
      <c r="P4" s="3">
        <v>0</v>
      </c>
      <c r="Q4" s="3">
        <f t="shared" ref="Q4:Q19" si="0">SUM(P4,O4,N4,M4,L4,K4)</f>
        <v>20000000</v>
      </c>
    </row>
    <row r="5" spans="1:17" ht="105" x14ac:dyDescent="0.25">
      <c r="A5" s="2">
        <v>2</v>
      </c>
      <c r="B5" s="5" t="s">
        <v>43</v>
      </c>
      <c r="C5" s="6" t="s">
        <v>44</v>
      </c>
      <c r="D5" s="4" t="s">
        <v>35</v>
      </c>
      <c r="E5" s="7" t="s">
        <v>41</v>
      </c>
      <c r="F5" s="6" t="s">
        <v>45</v>
      </c>
      <c r="G5" s="4" t="s">
        <v>11</v>
      </c>
      <c r="H5" s="4" t="s">
        <v>23</v>
      </c>
      <c r="I5" s="4" t="s">
        <v>13</v>
      </c>
      <c r="J5" s="7" t="s">
        <v>16</v>
      </c>
      <c r="K5" s="3">
        <v>0</v>
      </c>
      <c r="L5" s="3">
        <v>0</v>
      </c>
      <c r="M5" s="3">
        <v>0</v>
      </c>
      <c r="N5" s="3">
        <v>25000000</v>
      </c>
      <c r="O5" s="3">
        <v>0</v>
      </c>
      <c r="P5" s="3">
        <v>0</v>
      </c>
      <c r="Q5" s="3">
        <f t="shared" si="0"/>
        <v>25000000</v>
      </c>
    </row>
    <row r="6" spans="1:17" ht="120" x14ac:dyDescent="0.25">
      <c r="A6" s="2">
        <v>3</v>
      </c>
      <c r="B6" s="5" t="s">
        <v>46</v>
      </c>
      <c r="C6" s="6" t="s">
        <v>47</v>
      </c>
      <c r="D6" s="4" t="s">
        <v>48</v>
      </c>
      <c r="E6" s="7" t="s">
        <v>41</v>
      </c>
      <c r="F6" s="6" t="s">
        <v>49</v>
      </c>
      <c r="G6" s="4" t="s">
        <v>14</v>
      </c>
      <c r="H6" s="4"/>
      <c r="I6" s="4" t="s">
        <v>13</v>
      </c>
      <c r="J6" s="7" t="s">
        <v>26</v>
      </c>
      <c r="K6" s="3">
        <v>0</v>
      </c>
      <c r="L6" s="3">
        <v>0</v>
      </c>
      <c r="M6" s="3">
        <v>0</v>
      </c>
      <c r="N6" s="3">
        <v>5000000</v>
      </c>
      <c r="O6" s="3">
        <v>5000000</v>
      </c>
      <c r="P6" s="3">
        <v>5000000</v>
      </c>
      <c r="Q6" s="3">
        <f t="shared" si="0"/>
        <v>15000000</v>
      </c>
    </row>
    <row r="7" spans="1:17" ht="409.5" x14ac:dyDescent="0.25">
      <c r="A7" s="2">
        <v>4</v>
      </c>
      <c r="B7" s="5" t="s">
        <v>50</v>
      </c>
      <c r="C7" s="6" t="s">
        <v>51</v>
      </c>
      <c r="D7" s="4" t="s">
        <v>48</v>
      </c>
      <c r="E7" s="7" t="s">
        <v>41</v>
      </c>
      <c r="F7" s="6" t="s">
        <v>101</v>
      </c>
      <c r="G7" s="4" t="s">
        <v>14</v>
      </c>
      <c r="H7" s="4"/>
      <c r="I7" s="4" t="s">
        <v>13</v>
      </c>
      <c r="J7" s="7" t="s">
        <v>22</v>
      </c>
      <c r="K7" s="3">
        <v>5000000000</v>
      </c>
      <c r="L7" s="3">
        <v>2259588000</v>
      </c>
      <c r="M7" s="3">
        <v>19780508804</v>
      </c>
      <c r="N7" s="3">
        <v>2582876172</v>
      </c>
      <c r="O7" s="3">
        <v>2903760345</v>
      </c>
      <c r="P7" s="3">
        <v>3295204860</v>
      </c>
      <c r="Q7" s="3">
        <f t="shared" si="0"/>
        <v>35821938181</v>
      </c>
    </row>
    <row r="8" spans="1:17" ht="180" x14ac:dyDescent="0.25">
      <c r="A8" s="2">
        <v>5</v>
      </c>
      <c r="B8" s="5" t="s">
        <v>52</v>
      </c>
      <c r="C8" s="6" t="s">
        <v>53</v>
      </c>
      <c r="D8" s="4" t="s">
        <v>48</v>
      </c>
      <c r="E8" s="7" t="s">
        <v>41</v>
      </c>
      <c r="F8" s="6" t="s">
        <v>54</v>
      </c>
      <c r="G8" s="4" t="s">
        <v>30</v>
      </c>
      <c r="H8" s="4" t="s">
        <v>55</v>
      </c>
      <c r="I8" s="4" t="s">
        <v>13</v>
      </c>
      <c r="J8" s="7" t="s">
        <v>31</v>
      </c>
      <c r="K8" s="3">
        <v>10229160000</v>
      </c>
      <c r="L8" s="3">
        <v>5375084910</v>
      </c>
      <c r="M8" s="3">
        <v>2040699</v>
      </c>
      <c r="N8" s="3">
        <v>914561</v>
      </c>
      <c r="O8" s="3">
        <v>0</v>
      </c>
      <c r="P8" s="3">
        <v>0</v>
      </c>
      <c r="Q8" s="3">
        <f t="shared" si="0"/>
        <v>15607200170</v>
      </c>
    </row>
    <row r="9" spans="1:17" ht="75" x14ac:dyDescent="0.25">
      <c r="A9" s="2">
        <v>6</v>
      </c>
      <c r="B9" s="5" t="s">
        <v>56</v>
      </c>
      <c r="C9" s="6" t="s">
        <v>57</v>
      </c>
      <c r="D9" s="4" t="s">
        <v>48</v>
      </c>
      <c r="E9" s="7" t="s">
        <v>41</v>
      </c>
      <c r="F9" s="6" t="s">
        <v>58</v>
      </c>
      <c r="G9" s="4" t="s">
        <v>14</v>
      </c>
      <c r="H9" s="4"/>
      <c r="I9" s="4" t="s">
        <v>13</v>
      </c>
      <c r="J9" s="7" t="s">
        <v>28</v>
      </c>
      <c r="K9" s="3">
        <v>122643966</v>
      </c>
      <c r="L9" s="3">
        <v>137679732</v>
      </c>
      <c r="M9" s="3">
        <v>4155648738</v>
      </c>
      <c r="N9" s="3">
        <v>158247028</v>
      </c>
      <c r="O9" s="3">
        <v>180172675</v>
      </c>
      <c r="P9" s="3">
        <v>206400307</v>
      </c>
      <c r="Q9" s="3">
        <f t="shared" si="0"/>
        <v>4960792446</v>
      </c>
    </row>
    <row r="10" spans="1:17" ht="45" x14ac:dyDescent="0.25">
      <c r="A10" s="2">
        <v>7</v>
      </c>
      <c r="B10" s="5" t="s">
        <v>59</v>
      </c>
      <c r="C10" s="6" t="s">
        <v>60</v>
      </c>
      <c r="D10" s="4" t="s">
        <v>48</v>
      </c>
      <c r="E10" s="7" t="s">
        <v>41</v>
      </c>
      <c r="F10" s="6" t="s">
        <v>61</v>
      </c>
      <c r="G10" s="4" t="s">
        <v>14</v>
      </c>
      <c r="H10" s="4"/>
      <c r="I10" s="4" t="s">
        <v>13</v>
      </c>
      <c r="J10" s="7" t="s">
        <v>22</v>
      </c>
      <c r="K10" s="3">
        <v>89752798000</v>
      </c>
      <c r="L10" s="3">
        <v>89412878000</v>
      </c>
      <c r="M10" s="3">
        <v>83029936</v>
      </c>
      <c r="N10" s="3">
        <v>83029936000</v>
      </c>
      <c r="O10" s="3">
        <v>83029936000</v>
      </c>
      <c r="P10" s="3">
        <v>0</v>
      </c>
      <c r="Q10" s="3">
        <f t="shared" si="0"/>
        <v>345308577936</v>
      </c>
    </row>
    <row r="11" spans="1:17" ht="120" x14ac:dyDescent="0.25">
      <c r="A11" s="2">
        <v>8</v>
      </c>
      <c r="B11" s="5" t="s">
        <v>62</v>
      </c>
      <c r="C11" s="6" t="s">
        <v>63</v>
      </c>
      <c r="D11" s="4" t="s">
        <v>48</v>
      </c>
      <c r="E11" s="7" t="s">
        <v>41</v>
      </c>
      <c r="F11" s="6" t="s">
        <v>64</v>
      </c>
      <c r="G11" s="4" t="s">
        <v>14</v>
      </c>
      <c r="H11" s="4"/>
      <c r="I11" s="4" t="s">
        <v>13</v>
      </c>
      <c r="J11" s="7" t="s">
        <v>22</v>
      </c>
      <c r="K11" s="3">
        <v>17940258000</v>
      </c>
      <c r="L11" s="3">
        <v>17940258000</v>
      </c>
      <c r="M11" s="3">
        <v>23184217000</v>
      </c>
      <c r="N11" s="3">
        <v>27206683515</v>
      </c>
      <c r="O11" s="3">
        <v>28339050157</v>
      </c>
      <c r="P11" s="3">
        <v>35570768854</v>
      </c>
      <c r="Q11" s="3">
        <f t="shared" si="0"/>
        <v>150181235526</v>
      </c>
    </row>
    <row r="12" spans="1:17" ht="135" x14ac:dyDescent="0.25">
      <c r="A12" s="2">
        <v>9</v>
      </c>
      <c r="B12" s="5" t="s">
        <v>65</v>
      </c>
      <c r="C12" s="6" t="s">
        <v>66</v>
      </c>
      <c r="D12" s="4" t="s">
        <v>48</v>
      </c>
      <c r="E12" s="7" t="s">
        <v>41</v>
      </c>
      <c r="F12" s="6" t="s">
        <v>67</v>
      </c>
      <c r="G12" s="4" t="s">
        <v>14</v>
      </c>
      <c r="H12" s="4"/>
      <c r="I12" s="4" t="s">
        <v>13</v>
      </c>
      <c r="J12" s="7" t="s">
        <v>36</v>
      </c>
      <c r="K12" s="3">
        <v>3425127000</v>
      </c>
      <c r="L12" s="3">
        <v>3596383000</v>
      </c>
      <c r="M12" s="3">
        <v>3489189000</v>
      </c>
      <c r="N12" s="3">
        <v>3778900946</v>
      </c>
      <c r="O12" s="3" t="e">
        <f>SUM(#REF!)</f>
        <v>#REF!</v>
      </c>
      <c r="P12" s="3">
        <v>3937169603</v>
      </c>
      <c r="Q12" s="3" t="e">
        <f t="shared" si="0"/>
        <v>#REF!</v>
      </c>
    </row>
    <row r="13" spans="1:17" ht="135" x14ac:dyDescent="0.25">
      <c r="A13" s="2">
        <v>10</v>
      </c>
      <c r="B13" s="5" t="s">
        <v>68</v>
      </c>
      <c r="C13" s="6" t="s">
        <v>69</v>
      </c>
      <c r="D13" s="4" t="s">
        <v>48</v>
      </c>
      <c r="E13" s="7" t="s">
        <v>41</v>
      </c>
      <c r="F13" s="6" t="s">
        <v>70</v>
      </c>
      <c r="G13" s="4" t="s">
        <v>14</v>
      </c>
      <c r="H13" s="4"/>
      <c r="I13" s="4" t="s">
        <v>13</v>
      </c>
      <c r="J13" s="7" t="s">
        <v>22</v>
      </c>
      <c r="K13" s="3">
        <v>6312387365</v>
      </c>
      <c r="L13" s="3">
        <v>5630433900</v>
      </c>
      <c r="M13" s="3">
        <v>2283580000</v>
      </c>
      <c r="N13" s="3">
        <v>2457477662</v>
      </c>
      <c r="O13" s="3">
        <v>2648762724</v>
      </c>
      <c r="P13" s="3">
        <v>7280572425</v>
      </c>
      <c r="Q13" s="3">
        <f t="shared" si="0"/>
        <v>26613214076</v>
      </c>
    </row>
    <row r="14" spans="1:17" ht="105" x14ac:dyDescent="0.25">
      <c r="A14" s="2">
        <v>11</v>
      </c>
      <c r="B14" s="5" t="s">
        <v>71</v>
      </c>
      <c r="C14" s="6" t="s">
        <v>72</v>
      </c>
      <c r="D14" s="4" t="s">
        <v>29</v>
      </c>
      <c r="E14" s="7" t="s">
        <v>41</v>
      </c>
      <c r="F14" s="6" t="s">
        <v>73</v>
      </c>
      <c r="G14" s="4" t="s">
        <v>30</v>
      </c>
      <c r="H14" s="4" t="s">
        <v>74</v>
      </c>
      <c r="I14" s="4" t="s">
        <v>13</v>
      </c>
      <c r="J14" s="7" t="s">
        <v>26</v>
      </c>
      <c r="K14" s="3">
        <v>0</v>
      </c>
      <c r="L14" s="3">
        <v>0</v>
      </c>
      <c r="M14" s="3">
        <v>0</v>
      </c>
      <c r="N14" s="3">
        <v>845520000</v>
      </c>
      <c r="O14" s="3">
        <v>2790216000</v>
      </c>
      <c r="P14" s="3">
        <v>3990854400</v>
      </c>
      <c r="Q14" s="3">
        <f t="shared" si="0"/>
        <v>7626590400</v>
      </c>
    </row>
    <row r="15" spans="1:17" ht="195" x14ac:dyDescent="0.25">
      <c r="A15" s="2">
        <v>12</v>
      </c>
      <c r="B15" s="5" t="s">
        <v>75</v>
      </c>
      <c r="C15" s="6" t="s">
        <v>76</v>
      </c>
      <c r="D15" s="4" t="s">
        <v>29</v>
      </c>
      <c r="E15" s="7" t="s">
        <v>41</v>
      </c>
      <c r="F15" s="6" t="s">
        <v>77</v>
      </c>
      <c r="G15" s="4" t="s">
        <v>30</v>
      </c>
      <c r="H15" s="4" t="s">
        <v>78</v>
      </c>
      <c r="I15" s="4" t="s">
        <v>13</v>
      </c>
      <c r="J15" s="7" t="s">
        <v>17</v>
      </c>
      <c r="K15" s="3">
        <v>0</v>
      </c>
      <c r="L15" s="3">
        <v>0</v>
      </c>
      <c r="M15" s="3">
        <v>145000000</v>
      </c>
      <c r="N15" s="3">
        <v>0</v>
      </c>
      <c r="O15" s="3">
        <v>0</v>
      </c>
      <c r="P15" s="3">
        <v>0</v>
      </c>
      <c r="Q15" s="3">
        <f t="shared" si="0"/>
        <v>145000000</v>
      </c>
    </row>
    <row r="16" spans="1:17" ht="45" x14ac:dyDescent="0.25">
      <c r="A16" s="2">
        <v>13</v>
      </c>
      <c r="B16" s="5" t="s">
        <v>79</v>
      </c>
      <c r="C16" s="6" t="s">
        <v>80</v>
      </c>
      <c r="D16" s="4" t="s">
        <v>32</v>
      </c>
      <c r="E16" s="7" t="s">
        <v>41</v>
      </c>
      <c r="F16" s="6" t="s">
        <v>81</v>
      </c>
      <c r="G16" s="4" t="s">
        <v>14</v>
      </c>
      <c r="H16" s="4"/>
      <c r="I16" s="4" t="s">
        <v>13</v>
      </c>
      <c r="J16" s="7" t="s">
        <v>28</v>
      </c>
      <c r="K16" s="3">
        <v>76000000</v>
      </c>
      <c r="L16" s="3">
        <v>76000000</v>
      </c>
      <c r="M16" s="3">
        <v>76000000</v>
      </c>
      <c r="N16" s="3">
        <v>76000000</v>
      </c>
      <c r="O16" s="3">
        <v>76000000</v>
      </c>
      <c r="P16" s="3">
        <v>76000000</v>
      </c>
      <c r="Q16" s="3">
        <f t="shared" si="0"/>
        <v>456000000</v>
      </c>
    </row>
    <row r="17" spans="1:17" ht="60" x14ac:dyDescent="0.25">
      <c r="A17" s="2">
        <v>14</v>
      </c>
      <c r="B17" s="5" t="s">
        <v>82</v>
      </c>
      <c r="C17" s="6" t="s">
        <v>83</v>
      </c>
      <c r="D17" s="4" t="s">
        <v>33</v>
      </c>
      <c r="E17" s="7" t="s">
        <v>41</v>
      </c>
      <c r="F17" s="6" t="s">
        <v>84</v>
      </c>
      <c r="G17" s="4" t="s">
        <v>11</v>
      </c>
      <c r="H17" s="4" t="s">
        <v>12</v>
      </c>
      <c r="I17" s="4" t="s">
        <v>13</v>
      </c>
      <c r="J17" s="7" t="s">
        <v>15</v>
      </c>
      <c r="K17" s="3">
        <v>0</v>
      </c>
      <c r="L17" s="3">
        <v>0</v>
      </c>
      <c r="M17" s="3">
        <v>0</v>
      </c>
      <c r="N17" s="3">
        <v>46672000</v>
      </c>
      <c r="O17" s="3">
        <v>0</v>
      </c>
      <c r="P17" s="3">
        <v>0</v>
      </c>
      <c r="Q17" s="3">
        <f t="shared" si="0"/>
        <v>46672000</v>
      </c>
    </row>
    <row r="18" spans="1:17" ht="60" x14ac:dyDescent="0.25">
      <c r="A18" s="2">
        <v>15</v>
      </c>
      <c r="B18" s="5" t="s">
        <v>85</v>
      </c>
      <c r="C18" s="6" t="s">
        <v>86</v>
      </c>
      <c r="D18" s="4" t="s">
        <v>38</v>
      </c>
      <c r="E18" s="7" t="s">
        <v>41</v>
      </c>
      <c r="F18" s="6" t="s">
        <v>87</v>
      </c>
      <c r="G18" s="4" t="s">
        <v>14</v>
      </c>
      <c r="H18" s="4"/>
      <c r="I18" s="4" t="s">
        <v>19</v>
      </c>
      <c r="J18" s="7" t="s">
        <v>88</v>
      </c>
      <c r="K18" s="3">
        <v>7881375</v>
      </c>
      <c r="L18" s="3">
        <v>25000000</v>
      </c>
      <c r="M18" s="3">
        <v>30000000</v>
      </c>
      <c r="N18" s="3">
        <v>20000000</v>
      </c>
      <c r="O18" s="3">
        <v>20000000</v>
      </c>
      <c r="P18" s="3">
        <v>20000000</v>
      </c>
      <c r="Q18" s="3">
        <f t="shared" si="0"/>
        <v>122881375</v>
      </c>
    </row>
    <row r="19" spans="1:17" ht="30" x14ac:dyDescent="0.25">
      <c r="A19" s="2">
        <v>16</v>
      </c>
      <c r="B19" s="5" t="s">
        <v>89</v>
      </c>
      <c r="C19" s="6" t="s">
        <v>90</v>
      </c>
      <c r="D19" s="4" t="s">
        <v>37</v>
      </c>
      <c r="E19" s="7" t="s">
        <v>41</v>
      </c>
      <c r="F19" s="6" t="s">
        <v>91</v>
      </c>
      <c r="G19" s="4" t="s">
        <v>11</v>
      </c>
      <c r="H19" s="4" t="s">
        <v>21</v>
      </c>
      <c r="I19" s="4" t="s">
        <v>13</v>
      </c>
      <c r="J19" s="7" t="s">
        <v>16</v>
      </c>
      <c r="K19" s="3">
        <v>0</v>
      </c>
      <c r="L19" s="3">
        <v>0</v>
      </c>
      <c r="M19" s="3">
        <v>0</v>
      </c>
      <c r="N19" s="3">
        <v>40000000</v>
      </c>
      <c r="O19" s="3">
        <v>0</v>
      </c>
      <c r="P19" s="3">
        <v>0</v>
      </c>
      <c r="Q19" s="3">
        <f t="shared" si="0"/>
        <v>40000000</v>
      </c>
    </row>
    <row r="20" spans="1:17" s="17" customFormat="1" ht="45" x14ac:dyDescent="0.25">
      <c r="A20" s="2"/>
      <c r="B20" s="14" t="s">
        <v>92</v>
      </c>
      <c r="C20" s="15" t="s">
        <v>93</v>
      </c>
      <c r="D20" s="2" t="s">
        <v>48</v>
      </c>
      <c r="E20" s="16" t="s">
        <v>41</v>
      </c>
      <c r="F20" s="15" t="s">
        <v>94</v>
      </c>
      <c r="G20" s="2" t="s">
        <v>11</v>
      </c>
      <c r="H20" s="2" t="s">
        <v>12</v>
      </c>
      <c r="I20" s="2" t="s">
        <v>13</v>
      </c>
      <c r="J20" s="16" t="s">
        <v>18</v>
      </c>
      <c r="K20" s="3"/>
      <c r="L20" s="3"/>
      <c r="M20" s="3"/>
      <c r="N20" s="3"/>
      <c r="O20" s="3"/>
      <c r="P20" s="3"/>
      <c r="Q20" s="3"/>
    </row>
    <row r="21" spans="1:17" s="17" customFormat="1" ht="60" x14ac:dyDescent="0.25">
      <c r="A21" s="2"/>
      <c r="B21" s="14" t="s">
        <v>95</v>
      </c>
      <c r="C21" s="15" t="s">
        <v>96</v>
      </c>
      <c r="D21" s="2" t="s">
        <v>48</v>
      </c>
      <c r="E21" s="16" t="s">
        <v>41</v>
      </c>
      <c r="F21" s="15" t="s">
        <v>97</v>
      </c>
      <c r="G21" s="2" t="s">
        <v>11</v>
      </c>
      <c r="H21" s="2" t="s">
        <v>25</v>
      </c>
      <c r="I21" s="2" t="s">
        <v>13</v>
      </c>
      <c r="J21" s="16" t="s">
        <v>18</v>
      </c>
      <c r="K21" s="3"/>
      <c r="L21" s="3"/>
      <c r="M21" s="3"/>
      <c r="N21" s="3"/>
      <c r="O21" s="3"/>
      <c r="P21" s="3"/>
      <c r="Q21" s="3"/>
    </row>
    <row r="22" spans="1:17" s="17" customFormat="1" ht="60" x14ac:dyDescent="0.25">
      <c r="A22" s="2"/>
      <c r="B22" s="14" t="s">
        <v>98</v>
      </c>
      <c r="C22" s="15" t="s">
        <v>99</v>
      </c>
      <c r="D22" s="2" t="s">
        <v>48</v>
      </c>
      <c r="E22" s="16" t="s">
        <v>41</v>
      </c>
      <c r="F22" s="15" t="s">
        <v>100</v>
      </c>
      <c r="G22" s="2" t="s">
        <v>11</v>
      </c>
      <c r="H22" s="2" t="s">
        <v>20</v>
      </c>
      <c r="I22" s="2" t="s">
        <v>13</v>
      </c>
      <c r="J22" s="16" t="s">
        <v>27</v>
      </c>
      <c r="K22" s="3"/>
      <c r="L22" s="3"/>
      <c r="M22" s="3"/>
      <c r="N22" s="3"/>
      <c r="O22" s="3"/>
      <c r="P22" s="3"/>
      <c r="Q22" s="3"/>
    </row>
    <row r="23" spans="1:17" ht="16.5" customHeight="1" x14ac:dyDescent="0.25">
      <c r="A23" s="8" t="s">
        <v>104</v>
      </c>
    </row>
    <row r="24" spans="1:17" ht="16.5" customHeight="1" x14ac:dyDescent="0.25">
      <c r="A24" s="8" t="s">
        <v>106</v>
      </c>
    </row>
    <row r="25" spans="1:17" x14ac:dyDescent="0.25">
      <c r="A25" s="8" t="s">
        <v>102</v>
      </c>
    </row>
  </sheetData>
  <sheetProtection algorithmName="SHA-512" hashValue="I9KQ+tyXfosIry+dQs9Onjy7UGmbWmFp3bZpA8cmF+tMOTTza93ukML+D/BGBcSjvysca6zis4fxG9wMTgzz1A==" saltValue="3hksU8XZ8zjy5RIAEo1OyQ==" spinCount="100000" sheet="1" objects="1" scenarios="1" sort="0" autoFilter="0"/>
  <mergeCells count="12">
    <mergeCell ref="J2:J3"/>
    <mergeCell ref="K2:Q2"/>
    <mergeCell ref="A1:Q1"/>
    <mergeCell ref="A2:A3"/>
    <mergeCell ref="B2:B3"/>
    <mergeCell ref="C2:C3"/>
    <mergeCell ref="D2:D3"/>
    <mergeCell ref="E2:E3"/>
    <mergeCell ref="F2:F3"/>
    <mergeCell ref="G2:G3"/>
    <mergeCell ref="H2:H3"/>
    <mergeCell ref="I2:I3"/>
  </mergeCells>
  <pageMargins left="0.70866141732283472" right="0.70866141732283472" top="0.74803149606299213" bottom="0.74803149606299213" header="0.31496062992125984" footer="0.31496062992125984"/>
  <pageSetup paperSize="8" scale="54" fitToHeight="0" orientation="landscape" horizontalDpi="4294967293" r:id="rId1"/>
  <headerFooter>
    <oddFooter>&amp;C&amp;"Arial,Bold"&amp;10Page &amp;P of &amp;N&amp;R&amp;"Arial,Bold Italic"&amp;10Updated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 of PAPs</vt:lpstr>
      <vt:lpstr>'List of PAPs'!Print_Area</vt:lpstr>
      <vt:lpstr>'List of PAPs'!Print_Titles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NEDA</cp:lastModifiedBy>
  <cp:lastPrinted>2019-03-27T06:24:32Z</cp:lastPrinted>
  <dcterms:created xsi:type="dcterms:W3CDTF">2019-03-27T02:58:25Z</dcterms:created>
  <dcterms:modified xsi:type="dcterms:W3CDTF">2019-08-08T04:35:00Z</dcterms:modified>
</cp:coreProperties>
</file>