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NEDA-MLD\PIP\2018 PIP Updating (2020 Budget)\Supplemental PIP Submission\By Chapter\"/>
    </mc:Choice>
  </mc:AlternateContent>
  <bookViews>
    <workbookView xWindow="0" yWindow="0" windowWidth="28800" windowHeight="12300"/>
  </bookViews>
  <sheets>
    <sheet name="List of PAPs" sheetId="1" r:id="rId1"/>
  </sheets>
  <definedNames>
    <definedName name="_xlnm.Print_Area" localSheetId="0">'List of PAPs'!$A$1:$Q$17</definedName>
    <definedName name="_xlnm.Print_Titles" localSheetId="0">'List of PAPs'!$1:$3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6" i="1" l="1"/>
  <c r="Q15" i="1"/>
  <c r="Q14" i="1"/>
  <c r="Q13" i="1"/>
  <c r="Q12" i="1"/>
  <c r="Q11" i="1"/>
  <c r="Q10" i="1"/>
  <c r="Q9" i="1"/>
  <c r="Q8" i="1"/>
  <c r="Q7" i="1"/>
  <c r="Q6" i="1"/>
  <c r="Q5" i="1"/>
  <c r="Q4" i="1"/>
</calcChain>
</file>

<file path=xl/sharedStrings.xml><?xml version="1.0" encoding="utf-8"?>
<sst xmlns="http://schemas.openxmlformats.org/spreadsheetml/2006/main" count="128" uniqueCount="81">
  <si>
    <t>No.</t>
  </si>
  <si>
    <t>Project Title</t>
  </si>
  <si>
    <t xml:space="preserve">Implementing Agency </t>
  </si>
  <si>
    <t>Chapter</t>
  </si>
  <si>
    <t>Expected Outputs</t>
  </si>
  <si>
    <t>Spatial Coverage</t>
  </si>
  <si>
    <t>Region</t>
  </si>
  <si>
    <t>Mode of Implementation</t>
  </si>
  <si>
    <t>Implementation Period</t>
  </si>
  <si>
    <t>INVESTMENT TARGETS
(in PhP actual amount)</t>
  </si>
  <si>
    <t>TOTAL (2017-2022)</t>
  </si>
  <si>
    <t>Region Specific</t>
  </si>
  <si>
    <t>NCR</t>
  </si>
  <si>
    <t>LF</t>
  </si>
  <si>
    <t>Nationwide</t>
  </si>
  <si>
    <t>Authority of the Freeport Area of Bataan</t>
  </si>
  <si>
    <t>Region III</t>
  </si>
  <si>
    <t>2020-2022</t>
  </si>
  <si>
    <t>Others</t>
  </si>
  <si>
    <t>2018-2022</t>
  </si>
  <si>
    <t>Region XI</t>
  </si>
  <si>
    <t>2020-2023</t>
  </si>
  <si>
    <t>2016-2022</t>
  </si>
  <si>
    <t xml:space="preserve">Department of the Interior and Local Government </t>
  </si>
  <si>
    <t>Interregional</t>
  </si>
  <si>
    <t>2020-2024</t>
  </si>
  <si>
    <t>Region I, Region II, Region III, Region V, Region VI, Region VII, Region VIII, Region IX, Region X, Region XI, Region XII, Region XIII, ARMM, CAR, Region IVA, Region IVB</t>
  </si>
  <si>
    <t>2020-35061-000024</t>
  </si>
  <si>
    <t>Housing for AFAB Employees</t>
  </si>
  <si>
    <t>12</t>
  </si>
  <si>
    <t>Housing facilities constructed.</t>
  </si>
  <si>
    <t>2020-35061-000017</t>
  </si>
  <si>
    <t>Housing for FAB Workers</t>
  </si>
  <si>
    <t>Housing facilities constructed: 8 economic housing, 3 socialized-type housing, 3 dormitory buildings</t>
  </si>
  <si>
    <t>2020-14001-000025</t>
  </si>
  <si>
    <t>Capacitating LGUs on Housing and Resettlement Governance</t>
  </si>
  <si>
    <t>- Provide transitional resettlement assistance to LGUs to support the provision of basic facilities and services in resettlement _x000D_
  sites._x000D_
- Provide transitional support for LGU operational activities._x000D_
- Provide capacity building assistance to LGUs on resettlement concerns.</t>
  </si>
  <si>
    <t>Region III, NCR, Region IVA</t>
  </si>
  <si>
    <t>2020-35073-000001</t>
  </si>
  <si>
    <t>Socialized Housing Loan TakeOut of Receivables (SHeLTeR) Program</t>
  </si>
  <si>
    <t>National Home Mortgage Finance Corporation</t>
  </si>
  <si>
    <t>From 2017 to 2022, the SHeLTeR Program aims to provide 31,600 socialized housing units to low-income families.</t>
  </si>
  <si>
    <t>2020-35074-000004</t>
  </si>
  <si>
    <t>Government Employees' Housing Program</t>
  </si>
  <si>
    <t>National Housing Authority</t>
  </si>
  <si>
    <t>5,800 housing units to be started in 2020_x000D_
180 housing units to be started in 2021</t>
  </si>
  <si>
    <t>Region I, Region II, Region III, Region VII, Region XI, CAR, NCR, Region IVA</t>
  </si>
  <si>
    <t>2020-35074-000002</t>
  </si>
  <si>
    <t>Regional Resettlement Program</t>
  </si>
  <si>
    <t>Construction of 68,670 housing units to be started in 2020_x000D_
Construction of 57,991 housing units to be started in 2021_x000D_
Construction of 53,382 housing units to be started in 2022</t>
  </si>
  <si>
    <t>2020-35074-000001</t>
  </si>
  <si>
    <t>Resettlement Program for ISFs Affected by Infrastructure Projects and Those Living along Danger Areas</t>
  </si>
  <si>
    <t>Construction of 19,091 housing units to be started in 2020_x000D_
Construction of 7,600 housing units to be started in 2021_x000D_
Construction of 6,000 housing units to be started in 2022</t>
  </si>
  <si>
    <t>2020-35074-000006</t>
  </si>
  <si>
    <t>Resettlement Program for ISFs Affected by the Supreme Court's Mandamus to Clean-up the Manila Bay Area</t>
  </si>
  <si>
    <t>Construction of 12,116 housing units to be started in 2020_x000D_
Construction of 21,609 housing units to be started in 2021</t>
  </si>
  <si>
    <t>Region III, Region IVA</t>
  </si>
  <si>
    <t>2020-35074-000003</t>
  </si>
  <si>
    <t>Settlements Upgrading</t>
  </si>
  <si>
    <t>747 lots to be surveyed/titled/upgraded in 2020_x000D_
3,768 lots to be surveyed/titled/upgraded in 2021</t>
  </si>
  <si>
    <t>Region V, Region VII, NCR</t>
  </si>
  <si>
    <t>2020-35074-000005</t>
  </si>
  <si>
    <t>Vertical Development</t>
  </si>
  <si>
    <t>Construction of 3,769 housing units to be started in 2020_x000D_
Construction of 1,660 housing units to be started in 2021</t>
  </si>
  <si>
    <t>2020-35086-000001</t>
  </si>
  <si>
    <t>Community Mortgage Program (CMP)</t>
  </si>
  <si>
    <t>Social Housing Finance Corporation</t>
  </si>
  <si>
    <t>190,000 ISFs assisted with land acquisition, site development and house construction.</t>
  </si>
  <si>
    <t>2020-35086-000002</t>
  </si>
  <si>
    <t>High Density Housing Program (HDHP)</t>
  </si>
  <si>
    <t>26,640 ISFs assisted.</t>
  </si>
  <si>
    <t>2013-2019</t>
  </si>
  <si>
    <t>2020-08008-000052</t>
  </si>
  <si>
    <t>Housing Facilities for Formal Residents in the Campus (UP MINDANAO)</t>
  </si>
  <si>
    <t>University of the Philippines System</t>
  </si>
  <si>
    <t>With the newly designed master plan for the whole campus, this facility shall have approximately 100 units of single-detached housing in an approximately 100 sqm land area. They shall be asked to pay a minimal monthly rental fee for the development cost of the area. The site shall also have roads, drainage/sewerage, lights and water connections as well as an area for community activities and communal farming.</t>
  </si>
  <si>
    <t>\</t>
  </si>
  <si>
    <t>Updated 2017-2022 Public Investment Program (PIP) as Input to Fiscal Year 2020 Budget Preparation (as of April 12, 2019)*
Chapter 12: Building Safe and Secure Communities**</t>
  </si>
  <si>
    <r>
      <t>*</t>
    </r>
    <r>
      <rPr>
        <i/>
        <sz val="8"/>
        <color theme="1"/>
        <rFont val="Arial"/>
        <family val="2"/>
      </rPr>
      <t>Based on the submission of the agencies and as validated by the NEDA Secretariat and confirmed by respective inter-agency bodies, including supplemental submissions as of April 12, 2019. The mode of implementation, investment targets and other PAP details may be updated in the course of project development, appraisal and implementation.</t>
    </r>
  </si>
  <si>
    <t>PIP Code</t>
  </si>
  <si>
    <t>** As confirmed by the Social Development Committee on January 14, 2019 by ad referendum.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</si>
</sst>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7" x14ac:knownFonts="1">
    <font>
      <sz val="11"/>
      <color theme="1"/>
      <name val="Calibri"/>
      <family val="2"/>
      <scheme val="minor"/>
    </font>
    <font>
      <sz val="11"/>
      <color theme="1"/>
      <name val="Calibri"/>
      <family val="2"/>
      <scheme val="minor"/>
    </font>
    <font>
      <b/>
      <sz val="16"/>
      <color theme="1"/>
      <name val="Arial"/>
      <family val="2"/>
    </font>
    <font>
      <sz val="12"/>
      <color theme="1"/>
      <name val="Arial"/>
      <family val="2"/>
    </font>
    <font>
      <b/>
      <sz val="12"/>
      <color theme="0"/>
      <name val="Arial"/>
      <family val="2"/>
    </font>
    <font>
      <i/>
      <sz val="10"/>
      <color theme="1"/>
      <name val="Arial"/>
      <family val="2"/>
    </font>
    <font>
      <i/>
      <sz val="8"/>
      <color theme="1"/>
      <name val="Arial"/>
      <family val="2"/>
    </font>
  </fonts>
  <fills count="3">
    <fill>
      <patternFill patternType="none"/>
    </fill>
    <fill>
      <patternFill patternType="gray125"/>
    </fill>
    <fill>
      <patternFill patternType="solid">
        <fgColor theme="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22">
    <xf numFmtId="0" fontId="0" fillId="0" borderId="0" xfId="0"/>
    <xf numFmtId="0" fontId="4" fillId="2"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43" fontId="3" fillId="0" borderId="1" xfId="1" applyFont="1" applyFill="1" applyBorder="1" applyAlignment="1">
      <alignment horizontal="right" vertical="top" wrapText="1"/>
    </xf>
    <xf numFmtId="0" fontId="3" fillId="0" borderId="1" xfId="0" applyFont="1" applyBorder="1" applyAlignment="1">
      <alignment horizontal="center"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top"/>
    </xf>
    <xf numFmtId="0" fontId="5" fillId="0" borderId="0" xfId="0" applyFont="1" applyAlignment="1">
      <alignment vertical="top"/>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center" vertical="top" wrapText="1"/>
    </xf>
    <xf numFmtId="0" fontId="3" fillId="0" borderId="0" xfId="0" applyFont="1" applyAlignment="1">
      <alignment horizontal="center" vertical="top"/>
    </xf>
    <xf numFmtId="0" fontId="3" fillId="0" borderId="0" xfId="0" applyFont="1" applyFill="1" applyBorder="1" applyAlignment="1">
      <alignment horizontal="center" vertical="top" wrapText="1"/>
    </xf>
    <xf numFmtId="0" fontId="3" fillId="0" borderId="1" xfId="0" applyFont="1" applyFill="1" applyBorder="1" applyAlignment="1">
      <alignment vertical="top"/>
    </xf>
    <xf numFmtId="0" fontId="3" fillId="0" borderId="1" xfId="0" applyFont="1" applyFill="1" applyBorder="1" applyAlignment="1">
      <alignment vertical="top" wrapText="1"/>
    </xf>
    <xf numFmtId="0" fontId="3" fillId="0" borderId="1" xfId="0" applyFont="1" applyFill="1" applyBorder="1" applyAlignment="1">
      <alignment horizontal="center" vertical="top"/>
    </xf>
    <xf numFmtId="0" fontId="0" fillId="0" borderId="0" xfId="0" applyFill="1"/>
    <xf numFmtId="0" fontId="4" fillId="2" borderId="1"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GK19"/>
  <sheetViews>
    <sheetView tabSelected="1" view="pageLayout" topLeftCell="A14" zoomScale="85" zoomScaleNormal="70" zoomScaleSheetLayoutView="100" zoomScalePageLayoutView="85" workbookViewId="0">
      <selection activeCell="C23" sqref="C23"/>
    </sheetView>
  </sheetViews>
  <sheetFormatPr defaultRowHeight="15" x14ac:dyDescent="0.25"/>
  <cols>
    <col min="1" max="1" width="7.42578125" style="13" customWidth="1"/>
    <col min="2" max="2" width="25.42578125" style="9" customWidth="1"/>
    <col min="3" max="3" width="30.7109375" style="10" customWidth="1"/>
    <col min="4" max="4" width="20.7109375" style="11" customWidth="1"/>
    <col min="5" max="5" width="13.140625" style="12" customWidth="1"/>
    <col min="6" max="6" width="45.7109375" style="10" customWidth="1"/>
    <col min="7" max="8" width="14.7109375" style="11" customWidth="1"/>
    <col min="9" max="9" width="20.7109375" style="11" customWidth="1"/>
    <col min="10" max="10" width="18.7109375" style="12" customWidth="1"/>
    <col min="11" max="16" width="20.7109375" customWidth="1"/>
    <col min="17" max="17" width="30.7109375" customWidth="1"/>
    <col min="18" max="2897" width="9.140625" style="17"/>
  </cols>
  <sheetData>
    <row r="1" spans="1:17" ht="38.25" customHeight="1" x14ac:dyDescent="0.25">
      <c r="A1" s="20" t="s">
        <v>77</v>
      </c>
      <c r="B1" s="21"/>
      <c r="C1" s="21"/>
      <c r="D1" s="21"/>
      <c r="E1" s="21"/>
      <c r="F1" s="21"/>
      <c r="G1" s="21"/>
      <c r="H1" s="21"/>
      <c r="I1" s="21"/>
      <c r="J1" s="21"/>
      <c r="K1" s="21"/>
      <c r="L1" s="21"/>
      <c r="M1" s="21"/>
      <c r="N1" s="21"/>
      <c r="O1" s="21"/>
      <c r="P1" s="21"/>
      <c r="Q1" s="21"/>
    </row>
    <row r="2" spans="1:17" ht="15" customHeight="1" x14ac:dyDescent="0.25">
      <c r="A2" s="19" t="s">
        <v>0</v>
      </c>
      <c r="B2" s="19" t="s">
        <v>79</v>
      </c>
      <c r="C2" s="19" t="s">
        <v>1</v>
      </c>
      <c r="D2" s="19" t="s">
        <v>2</v>
      </c>
      <c r="E2" s="19" t="s">
        <v>3</v>
      </c>
      <c r="F2" s="19" t="s">
        <v>4</v>
      </c>
      <c r="G2" s="19" t="s">
        <v>5</v>
      </c>
      <c r="H2" s="19" t="s">
        <v>6</v>
      </c>
      <c r="I2" s="19" t="s">
        <v>7</v>
      </c>
      <c r="J2" s="18" t="s">
        <v>8</v>
      </c>
      <c r="K2" s="19" t="s">
        <v>9</v>
      </c>
      <c r="L2" s="19"/>
      <c r="M2" s="19"/>
      <c r="N2" s="19"/>
      <c r="O2" s="19"/>
      <c r="P2" s="19"/>
      <c r="Q2" s="19"/>
    </row>
    <row r="3" spans="1:17" ht="15" customHeight="1" x14ac:dyDescent="0.25">
      <c r="A3" s="19"/>
      <c r="B3" s="19"/>
      <c r="C3" s="19"/>
      <c r="D3" s="19"/>
      <c r="E3" s="19"/>
      <c r="F3" s="19"/>
      <c r="G3" s="19"/>
      <c r="H3" s="19"/>
      <c r="I3" s="19"/>
      <c r="J3" s="18"/>
      <c r="K3" s="1">
        <v>2017</v>
      </c>
      <c r="L3" s="1">
        <v>2018</v>
      </c>
      <c r="M3" s="1">
        <v>2019</v>
      </c>
      <c r="N3" s="1">
        <v>2020</v>
      </c>
      <c r="O3" s="1">
        <v>2021</v>
      </c>
      <c r="P3" s="1">
        <v>2022</v>
      </c>
      <c r="Q3" s="1" t="s">
        <v>10</v>
      </c>
    </row>
    <row r="4" spans="1:17" ht="45" x14ac:dyDescent="0.25">
      <c r="A4" s="2">
        <v>1</v>
      </c>
      <c r="B4" s="5" t="s">
        <v>27</v>
      </c>
      <c r="C4" s="6" t="s">
        <v>28</v>
      </c>
      <c r="D4" s="4" t="s">
        <v>15</v>
      </c>
      <c r="E4" s="7" t="s">
        <v>29</v>
      </c>
      <c r="F4" s="6" t="s">
        <v>30</v>
      </c>
      <c r="G4" s="4" t="s">
        <v>11</v>
      </c>
      <c r="H4" s="4" t="s">
        <v>16</v>
      </c>
      <c r="I4" s="4" t="s">
        <v>13</v>
      </c>
      <c r="J4" s="7" t="s">
        <v>17</v>
      </c>
      <c r="K4" s="3">
        <v>0</v>
      </c>
      <c r="L4" s="3">
        <v>0</v>
      </c>
      <c r="M4" s="3">
        <v>2000000</v>
      </c>
      <c r="N4" s="3">
        <v>118850000</v>
      </c>
      <c r="O4" s="3">
        <v>75000000</v>
      </c>
      <c r="P4" s="3">
        <v>0</v>
      </c>
      <c r="Q4" s="3">
        <f t="shared" ref="Q4:Q16" si="0">SUM(P4,O4,N4,M4,L4,K4)</f>
        <v>195850000</v>
      </c>
    </row>
    <row r="5" spans="1:17" ht="45" x14ac:dyDescent="0.25">
      <c r="A5" s="2">
        <v>2</v>
      </c>
      <c r="B5" s="5" t="s">
        <v>31</v>
      </c>
      <c r="C5" s="6" t="s">
        <v>32</v>
      </c>
      <c r="D5" s="4" t="s">
        <v>15</v>
      </c>
      <c r="E5" s="7" t="s">
        <v>29</v>
      </c>
      <c r="F5" s="6" t="s">
        <v>33</v>
      </c>
      <c r="G5" s="4" t="s">
        <v>11</v>
      </c>
      <c r="H5" s="4" t="s">
        <v>16</v>
      </c>
      <c r="I5" s="4" t="s">
        <v>13</v>
      </c>
      <c r="J5" s="7" t="s">
        <v>22</v>
      </c>
      <c r="K5" s="3">
        <v>0</v>
      </c>
      <c r="L5" s="3">
        <v>0</v>
      </c>
      <c r="M5" s="3">
        <v>0</v>
      </c>
      <c r="N5" s="3">
        <v>105000000</v>
      </c>
      <c r="O5" s="3">
        <v>90000000</v>
      </c>
      <c r="P5" s="3">
        <v>90000000</v>
      </c>
      <c r="Q5" s="3">
        <f t="shared" si="0"/>
        <v>285000000</v>
      </c>
    </row>
    <row r="6" spans="1:17" ht="135" x14ac:dyDescent="0.25">
      <c r="A6" s="2">
        <v>3</v>
      </c>
      <c r="B6" s="5" t="s">
        <v>34</v>
      </c>
      <c r="C6" s="6" t="s">
        <v>35</v>
      </c>
      <c r="D6" s="4" t="s">
        <v>23</v>
      </c>
      <c r="E6" s="7" t="s">
        <v>29</v>
      </c>
      <c r="F6" s="6" t="s">
        <v>36</v>
      </c>
      <c r="G6" s="4" t="s">
        <v>24</v>
      </c>
      <c r="H6" s="4" t="s">
        <v>37</v>
      </c>
      <c r="I6" s="4" t="s">
        <v>13</v>
      </c>
      <c r="J6" s="7" t="s">
        <v>76</v>
      </c>
      <c r="K6" s="3">
        <v>355693000</v>
      </c>
      <c r="L6" s="3">
        <v>0</v>
      </c>
      <c r="M6" s="3">
        <v>152288850</v>
      </c>
      <c r="N6" s="3">
        <v>504171703</v>
      </c>
      <c r="O6" s="3">
        <v>397556000</v>
      </c>
      <c r="P6" s="3">
        <v>397556000</v>
      </c>
      <c r="Q6" s="3">
        <f t="shared" si="0"/>
        <v>1807265553</v>
      </c>
    </row>
    <row r="7" spans="1:17" ht="45" x14ac:dyDescent="0.25">
      <c r="A7" s="2">
        <v>4</v>
      </c>
      <c r="B7" s="5" t="s">
        <v>38</v>
      </c>
      <c r="C7" s="6" t="s">
        <v>39</v>
      </c>
      <c r="D7" s="4" t="s">
        <v>40</v>
      </c>
      <c r="E7" s="7" t="s">
        <v>29</v>
      </c>
      <c r="F7" s="6" t="s">
        <v>41</v>
      </c>
      <c r="G7" s="4" t="s">
        <v>14</v>
      </c>
      <c r="H7" s="4"/>
      <c r="I7" s="4" t="s">
        <v>18</v>
      </c>
      <c r="J7" s="7"/>
      <c r="K7" s="3">
        <v>2556700000</v>
      </c>
      <c r="L7" s="3">
        <v>1850000000</v>
      </c>
      <c r="M7" s="3">
        <v>2330000000</v>
      </c>
      <c r="N7" s="3">
        <v>2320000000</v>
      </c>
      <c r="O7" s="3">
        <v>2830000000</v>
      </c>
      <c r="P7" s="3">
        <v>3360000000</v>
      </c>
      <c r="Q7" s="3">
        <f t="shared" si="0"/>
        <v>15246700000</v>
      </c>
    </row>
    <row r="8" spans="1:17" s="17" customFormat="1" ht="105" x14ac:dyDescent="0.25">
      <c r="A8" s="2">
        <v>5</v>
      </c>
      <c r="B8" s="14" t="s">
        <v>42</v>
      </c>
      <c r="C8" s="15" t="s">
        <v>43</v>
      </c>
      <c r="D8" s="2" t="s">
        <v>44</v>
      </c>
      <c r="E8" s="16" t="s">
        <v>29</v>
      </c>
      <c r="F8" s="15" t="s">
        <v>45</v>
      </c>
      <c r="G8" s="2" t="s">
        <v>24</v>
      </c>
      <c r="H8" s="2" t="s">
        <v>46</v>
      </c>
      <c r="I8" s="2" t="s">
        <v>18</v>
      </c>
      <c r="J8" s="16" t="s">
        <v>17</v>
      </c>
      <c r="K8" s="3">
        <v>0</v>
      </c>
      <c r="L8" s="3">
        <v>0</v>
      </c>
      <c r="M8" s="3">
        <v>0</v>
      </c>
      <c r="N8" s="3">
        <v>9986680000</v>
      </c>
      <c r="O8" s="3">
        <v>168685000</v>
      </c>
      <c r="P8" s="3">
        <v>0</v>
      </c>
      <c r="Q8" s="3">
        <f t="shared" si="0"/>
        <v>10155365000</v>
      </c>
    </row>
    <row r="9" spans="1:17" s="17" customFormat="1" ht="240" x14ac:dyDescent="0.25">
      <c r="A9" s="2">
        <v>6</v>
      </c>
      <c r="B9" s="14" t="s">
        <v>47</v>
      </c>
      <c r="C9" s="15" t="s">
        <v>48</v>
      </c>
      <c r="D9" s="2" t="s">
        <v>44</v>
      </c>
      <c r="E9" s="16" t="s">
        <v>29</v>
      </c>
      <c r="F9" s="15" t="s">
        <v>49</v>
      </c>
      <c r="G9" s="2" t="s">
        <v>24</v>
      </c>
      <c r="H9" s="2" t="s">
        <v>26</v>
      </c>
      <c r="I9" s="2" t="s">
        <v>13</v>
      </c>
      <c r="J9" s="16" t="s">
        <v>21</v>
      </c>
      <c r="K9" s="3">
        <v>0</v>
      </c>
      <c r="L9" s="3">
        <v>0</v>
      </c>
      <c r="M9" s="3">
        <v>0</v>
      </c>
      <c r="N9" s="3">
        <v>21141787000</v>
      </c>
      <c r="O9" s="3">
        <v>14549059000</v>
      </c>
      <c r="P9" s="3">
        <v>12506430000</v>
      </c>
      <c r="Q9" s="3">
        <f t="shared" si="0"/>
        <v>48197276000</v>
      </c>
    </row>
    <row r="10" spans="1:17" s="17" customFormat="1" ht="90" x14ac:dyDescent="0.25">
      <c r="A10" s="2">
        <v>7</v>
      </c>
      <c r="B10" s="14" t="s">
        <v>50</v>
      </c>
      <c r="C10" s="15" t="s">
        <v>51</v>
      </c>
      <c r="D10" s="2" t="s">
        <v>44</v>
      </c>
      <c r="E10" s="16" t="s">
        <v>29</v>
      </c>
      <c r="F10" s="15" t="s">
        <v>52</v>
      </c>
      <c r="G10" s="2" t="s">
        <v>24</v>
      </c>
      <c r="H10" s="2" t="s">
        <v>37</v>
      </c>
      <c r="I10" s="2" t="s">
        <v>18</v>
      </c>
      <c r="J10" s="16" t="s">
        <v>25</v>
      </c>
      <c r="K10" s="3">
        <v>0</v>
      </c>
      <c r="L10" s="3">
        <v>0</v>
      </c>
      <c r="M10" s="3">
        <v>0</v>
      </c>
      <c r="N10" s="3">
        <v>7511331000</v>
      </c>
      <c r="O10" s="3">
        <v>3002000000</v>
      </c>
      <c r="P10" s="3">
        <v>3552000000</v>
      </c>
      <c r="Q10" s="3">
        <f t="shared" si="0"/>
        <v>14065331000</v>
      </c>
    </row>
    <row r="11" spans="1:17" ht="75" x14ac:dyDescent="0.25">
      <c r="A11" s="2">
        <v>8</v>
      </c>
      <c r="B11" s="5" t="s">
        <v>53</v>
      </c>
      <c r="C11" s="6" t="s">
        <v>54</v>
      </c>
      <c r="D11" s="4" t="s">
        <v>44</v>
      </c>
      <c r="E11" s="7" t="s">
        <v>29</v>
      </c>
      <c r="F11" s="6" t="s">
        <v>55</v>
      </c>
      <c r="G11" s="4" t="s">
        <v>24</v>
      </c>
      <c r="H11" s="4" t="s">
        <v>56</v>
      </c>
      <c r="I11" s="4" t="s">
        <v>18</v>
      </c>
      <c r="J11" s="7" t="s">
        <v>21</v>
      </c>
      <c r="K11" s="3">
        <v>0</v>
      </c>
      <c r="L11" s="3">
        <v>0</v>
      </c>
      <c r="M11" s="3">
        <v>0</v>
      </c>
      <c r="N11" s="3">
        <v>7172672000</v>
      </c>
      <c r="O11" s="3">
        <v>12792528000</v>
      </c>
      <c r="P11" s="3">
        <v>0</v>
      </c>
      <c r="Q11" s="3">
        <f t="shared" si="0"/>
        <v>19965200000</v>
      </c>
    </row>
    <row r="12" spans="1:17" ht="60" x14ac:dyDescent="0.25">
      <c r="A12" s="2">
        <v>9</v>
      </c>
      <c r="B12" s="5" t="s">
        <v>57</v>
      </c>
      <c r="C12" s="6" t="s">
        <v>58</v>
      </c>
      <c r="D12" s="4" t="s">
        <v>44</v>
      </c>
      <c r="E12" s="7" t="s">
        <v>29</v>
      </c>
      <c r="F12" s="6" t="s">
        <v>59</v>
      </c>
      <c r="G12" s="4" t="s">
        <v>24</v>
      </c>
      <c r="H12" s="4" t="s">
        <v>60</v>
      </c>
      <c r="I12" s="4" t="s">
        <v>13</v>
      </c>
      <c r="J12" s="7" t="s">
        <v>21</v>
      </c>
      <c r="K12" s="3">
        <v>0</v>
      </c>
      <c r="L12" s="3">
        <v>0</v>
      </c>
      <c r="M12" s="3">
        <v>0</v>
      </c>
      <c r="N12" s="3">
        <v>45630000</v>
      </c>
      <c r="O12" s="3">
        <v>834892000</v>
      </c>
      <c r="P12" s="3">
        <v>0</v>
      </c>
      <c r="Q12" s="3">
        <f t="shared" si="0"/>
        <v>880522000</v>
      </c>
    </row>
    <row r="13" spans="1:17" ht="60" x14ac:dyDescent="0.25">
      <c r="A13" s="2">
        <v>10</v>
      </c>
      <c r="B13" s="5" t="s">
        <v>61</v>
      </c>
      <c r="C13" s="6" t="s">
        <v>62</v>
      </c>
      <c r="D13" s="4" t="s">
        <v>44</v>
      </c>
      <c r="E13" s="7" t="s">
        <v>29</v>
      </c>
      <c r="F13" s="6" t="s">
        <v>63</v>
      </c>
      <c r="G13" s="4" t="s">
        <v>11</v>
      </c>
      <c r="H13" s="4" t="s">
        <v>12</v>
      </c>
      <c r="I13" s="4" t="s">
        <v>13</v>
      </c>
      <c r="J13" s="7" t="s">
        <v>21</v>
      </c>
      <c r="K13" s="3">
        <v>0</v>
      </c>
      <c r="L13" s="3">
        <v>0</v>
      </c>
      <c r="M13" s="3">
        <v>0</v>
      </c>
      <c r="N13" s="3">
        <v>2870000000</v>
      </c>
      <c r="O13" s="3">
        <v>1497700000</v>
      </c>
      <c r="P13" s="3">
        <v>0</v>
      </c>
      <c r="Q13" s="3">
        <f t="shared" si="0"/>
        <v>4367700000</v>
      </c>
    </row>
    <row r="14" spans="1:17" ht="45" x14ac:dyDescent="0.25">
      <c r="A14" s="2">
        <v>11</v>
      </c>
      <c r="B14" s="5" t="s">
        <v>64</v>
      </c>
      <c r="C14" s="6" t="s">
        <v>65</v>
      </c>
      <c r="D14" s="4" t="s">
        <v>66</v>
      </c>
      <c r="E14" s="7" t="s">
        <v>29</v>
      </c>
      <c r="F14" s="6" t="s">
        <v>67</v>
      </c>
      <c r="G14" s="4" t="s">
        <v>14</v>
      </c>
      <c r="H14" s="4"/>
      <c r="I14" s="4" t="s">
        <v>13</v>
      </c>
      <c r="J14" s="7" t="s">
        <v>19</v>
      </c>
      <c r="K14" s="3">
        <v>279016000</v>
      </c>
      <c r="L14" s="3">
        <v>3584871550</v>
      </c>
      <c r="M14" s="3">
        <v>3428513362</v>
      </c>
      <c r="N14" s="3">
        <v>23275000000</v>
      </c>
      <c r="O14" s="3">
        <v>39900000000</v>
      </c>
      <c r="P14" s="3">
        <v>46550000000</v>
      </c>
      <c r="Q14" s="3">
        <f t="shared" si="0"/>
        <v>117017400912</v>
      </c>
    </row>
    <row r="15" spans="1:17" ht="45" x14ac:dyDescent="0.25">
      <c r="A15" s="2">
        <v>12</v>
      </c>
      <c r="B15" s="5" t="s">
        <v>68</v>
      </c>
      <c r="C15" s="6" t="s">
        <v>69</v>
      </c>
      <c r="D15" s="4" t="s">
        <v>66</v>
      </c>
      <c r="E15" s="7" t="s">
        <v>29</v>
      </c>
      <c r="F15" s="6" t="s">
        <v>70</v>
      </c>
      <c r="G15" s="4" t="s">
        <v>14</v>
      </c>
      <c r="H15" s="4"/>
      <c r="I15" s="4" t="s">
        <v>13</v>
      </c>
      <c r="J15" s="7" t="s">
        <v>71</v>
      </c>
      <c r="K15" s="3">
        <v>2843961145</v>
      </c>
      <c r="L15" s="3">
        <v>1168836386</v>
      </c>
      <c r="M15" s="3">
        <v>3428513362</v>
      </c>
      <c r="N15" s="3">
        <v>0</v>
      </c>
      <c r="O15" s="3">
        <v>0</v>
      </c>
      <c r="P15" s="3">
        <v>0</v>
      </c>
      <c r="Q15" s="3">
        <f t="shared" si="0"/>
        <v>7441310893</v>
      </c>
    </row>
    <row r="16" spans="1:17" ht="165" x14ac:dyDescent="0.25">
      <c r="A16" s="2">
        <v>13</v>
      </c>
      <c r="B16" s="5" t="s">
        <v>72</v>
      </c>
      <c r="C16" s="6" t="s">
        <v>73</v>
      </c>
      <c r="D16" s="4" t="s">
        <v>74</v>
      </c>
      <c r="E16" s="7" t="s">
        <v>29</v>
      </c>
      <c r="F16" s="6" t="s">
        <v>75</v>
      </c>
      <c r="G16" s="4" t="s">
        <v>11</v>
      </c>
      <c r="H16" s="4" t="s">
        <v>20</v>
      </c>
      <c r="I16" s="4" t="s">
        <v>13</v>
      </c>
      <c r="J16" s="7" t="s">
        <v>17</v>
      </c>
      <c r="K16" s="3">
        <v>0</v>
      </c>
      <c r="L16" s="3">
        <v>0</v>
      </c>
      <c r="M16" s="3">
        <v>0</v>
      </c>
      <c r="N16" s="3">
        <v>95000000</v>
      </c>
      <c r="O16" s="3">
        <v>95000000</v>
      </c>
      <c r="P16" s="3">
        <v>95000000</v>
      </c>
      <c r="Q16" s="3">
        <f t="shared" si="0"/>
        <v>285000000</v>
      </c>
    </row>
    <row r="17" spans="1:1" ht="16.5" customHeight="1" x14ac:dyDescent="0.25">
      <c r="A17" s="8" t="s">
        <v>78</v>
      </c>
    </row>
    <row r="18" spans="1:1" x14ac:dyDescent="0.25">
      <c r="A18" s="8" t="s">
        <v>80</v>
      </c>
    </row>
    <row r="19" spans="1:1" x14ac:dyDescent="0.25">
      <c r="A19" s="8"/>
    </row>
  </sheetData>
  <sheetProtection algorithmName="SHA-512" hashValue="4WWW3uTwa9rNWUCX5wk4Xve70LUP2Y804yTXtI8QFyx0pdEgDiv/CP+Z0JOYYkjZVyk6UATT3hnNwBbQXAa6gA==" saltValue="mIFbZ4Z08F++7pimsRHe9g==" spinCount="100000" sheet="1" objects="1" scenarios="1" sort="0" autoFilter="0"/>
  <mergeCells count="12">
    <mergeCell ref="J2:J3"/>
    <mergeCell ref="K2:Q2"/>
    <mergeCell ref="A1:Q1"/>
    <mergeCell ref="A2:A3"/>
    <mergeCell ref="B2:B3"/>
    <mergeCell ref="C2:C3"/>
    <mergeCell ref="D2:D3"/>
    <mergeCell ref="E2:E3"/>
    <mergeCell ref="F2:F3"/>
    <mergeCell ref="G2:G3"/>
    <mergeCell ref="H2:H3"/>
    <mergeCell ref="I2:I3"/>
  </mergeCells>
  <pageMargins left="0.70866141732283472" right="0.70866141732283472" top="0.74803149606299213" bottom="0.74803149606299213" header="0.31496062992125984" footer="0.31496062992125984"/>
  <pageSetup paperSize="8" scale="54" fitToHeight="0" orientation="landscape" horizontalDpi="4294967293" r:id="rId1"/>
  <headerFooter>
    <oddFooter>&amp;C&amp;"Arial,Bold"&amp;10Page &amp;P of &amp;N&amp;R&amp;"Arial,Bold Italic"&amp;10Updated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List of PAPs</vt:lpstr>
      <vt:lpstr>'List of PAPs'!Print_Area</vt:lpstr>
      <vt:lpstr>'List of PAPs'!Print_Titles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NEDA</dc:creator>
  <cp:lastModifiedBy>NEDA</cp:lastModifiedBy>
  <cp:lastPrinted>2019-03-29T07:08:55Z</cp:lastPrinted>
  <dcterms:created xsi:type="dcterms:W3CDTF">2019-03-27T02:58:25Z</dcterms:created>
  <dcterms:modified xsi:type="dcterms:W3CDTF">2019-08-08T04:35:18Z</dcterms:modified>
</cp:coreProperties>
</file>