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PAPs'!$A$1:$Q$100</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97" i="1" l="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alcChain>
</file>

<file path=xl/sharedStrings.xml><?xml version="1.0" encoding="utf-8"?>
<sst xmlns="http://schemas.openxmlformats.org/spreadsheetml/2006/main" count="795" uniqueCount="364">
  <si>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</si>
  <si>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</si>
  <si>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</si>
  <si>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</si>
  <si>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</si>
  <si>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</si>
  <si>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</si>
  <si>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</si>
  <si>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</si>
  <si>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</si>
  <si>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</si>
  <si>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Advanced Science and Technology Institute</t>
  </si>
  <si>
    <t>Region Specific</t>
  </si>
  <si>
    <t>NCR</t>
  </si>
  <si>
    <t>LF</t>
  </si>
  <si>
    <t>2020-2021</t>
  </si>
  <si>
    <t>Nationwide</t>
  </si>
  <si>
    <t>2018-2018</t>
  </si>
  <si>
    <t>2017-2018</t>
  </si>
  <si>
    <t>2018-2019</t>
  </si>
  <si>
    <t>2018-2020</t>
  </si>
  <si>
    <t>2020-2020</t>
  </si>
  <si>
    <t>2020-2022</t>
  </si>
  <si>
    <t>2019-2022</t>
  </si>
  <si>
    <t>Others</t>
  </si>
  <si>
    <t>2017-2019</t>
  </si>
  <si>
    <t>Region X</t>
  </si>
  <si>
    <t>Region XIII</t>
  </si>
  <si>
    <t>Region II</t>
  </si>
  <si>
    <t>Region IVA</t>
  </si>
  <si>
    <t>2017-2022</t>
  </si>
  <si>
    <t>2018-2022</t>
  </si>
  <si>
    <t>Region XII</t>
  </si>
  <si>
    <t>Region VIII</t>
  </si>
  <si>
    <t>2022-2022</t>
  </si>
  <si>
    <t>2021-2022</t>
  </si>
  <si>
    <t>2019-2021</t>
  </si>
  <si>
    <t>2016-2022</t>
  </si>
  <si>
    <t xml:space="preserve">Department of Science and Technology </t>
  </si>
  <si>
    <t>Interregional</t>
  </si>
  <si>
    <t>2017-2020</t>
  </si>
  <si>
    <t>Food and Nutrition Research Institute</t>
  </si>
  <si>
    <t>2016-2018</t>
  </si>
  <si>
    <t>Industrial Technology Development Institute</t>
  </si>
  <si>
    <t>Metals Industry Research and Development Center</t>
  </si>
  <si>
    <t>Philippine Council for Agriculture, Aquatic and Natural Resources Research and Development</t>
  </si>
  <si>
    <t>Philippine Council for Industry, Energy and Emerging Technology Research and Development (PCIEERD)</t>
  </si>
  <si>
    <t>2012-2023</t>
  </si>
  <si>
    <t>Philippine Nuclear Research Institute</t>
  </si>
  <si>
    <t>Technology Application and Promotion Institute</t>
  </si>
  <si>
    <t>2017-2021</t>
  </si>
  <si>
    <t>2011-2022</t>
  </si>
  <si>
    <t>National Research Council of the Philippines</t>
  </si>
  <si>
    <t>2018-2023</t>
  </si>
  <si>
    <t>2019-2023</t>
  </si>
  <si>
    <t>2020-2024</t>
  </si>
  <si>
    <t>Region X, Region XI</t>
  </si>
  <si>
    <t>2015-2018</t>
  </si>
  <si>
    <t>2015-2019</t>
  </si>
  <si>
    <t>2014-2022</t>
  </si>
  <si>
    <t>2017-2023</t>
  </si>
  <si>
    <t>2015-2022</t>
  </si>
  <si>
    <t>Mindanao State University</t>
  </si>
  <si>
    <t>NCR, Region IVA</t>
  </si>
  <si>
    <t>Forest Products Research and Development Institute</t>
  </si>
  <si>
    <t>2011-2023</t>
  </si>
  <si>
    <t>Philippine Council for Health Research and Development</t>
  </si>
  <si>
    <t>2016-2023</t>
  </si>
  <si>
    <t>2008-2022</t>
  </si>
  <si>
    <t>University of Science and Technology of Southern Philippines - Cagayan de Oro Campus</t>
  </si>
  <si>
    <t>2020-19002-000012</t>
  </si>
  <si>
    <t>Automation of ASTI Research and Development (R&amp;D) Workflows and Processes</t>
  </si>
  <si>
    <t>14</t>
  </si>
  <si>
    <t>Automated R&amp;D processes</t>
  </si>
  <si>
    <t>2020-19002-000013</t>
  </si>
  <si>
    <t>Computing and Archiving Research Environment (CoARE)</t>
  </si>
  <si>
    <t>CoARE services such as High Performance Computing, Data Storage, Science Cloud and Data Catalog</t>
  </si>
  <si>
    <t>2020-19002-000015</t>
  </si>
  <si>
    <t>Construction of a Heavy-Lift Multi-Rotor Aerial Vehicle</t>
  </si>
  <si>
    <t>Knowledge and capability in designing, building, maintaining, and operating heavy-lift drones</t>
  </si>
  <si>
    <t>2020-19002-000007</t>
  </si>
  <si>
    <t>Development and Deployment of Advance Spectrum Sensing Platform Network</t>
  </si>
  <si>
    <t>Installed hardware and embedded software for measurements of signal parameters and spectrum analysis</t>
  </si>
  <si>
    <t>2020-19002-000009</t>
  </si>
  <si>
    <t>Information Network for Open and Viable Applications and Technology Exchange (InNOVATE) - includes Computing and Archiving Research Environment or CoARE</t>
  </si>
  <si>
    <t>Expanded National Research and Education Network (NREN), High Performance Computing (HPC) and Storage Facility</t>
  </si>
  <si>
    <t>2020-19002-000016</t>
  </si>
  <si>
    <t>Network Measurement</t>
  </si>
  <si>
    <t>Operational network measurement system for PREGINET</t>
  </si>
  <si>
    <t>2020-19002-000014</t>
  </si>
  <si>
    <t>Next Generation PREGINET</t>
  </si>
  <si>
    <t>PREGINET services such as videoconferencing, video streaming, Internet Protocol ver. 6 (IPv6), multicast, network, internet connectivity, etc.</t>
  </si>
  <si>
    <t>2020-19002-000017</t>
  </si>
  <si>
    <t>Profiling the Network Data of PREGINET</t>
  </si>
  <si>
    <t>Reliable system for collecting and storing network data</t>
  </si>
  <si>
    <t>2020-19002-000019</t>
  </si>
  <si>
    <t>Study and Development of a Self-sustaining Smart Street Lighting System</t>
  </si>
  <si>
    <t>An intelligent smart street lighting system</t>
  </si>
  <si>
    <t>2020-19002-000011</t>
  </si>
  <si>
    <t>Synthetic Aperture Radar (SAR) and Automatic Identification System (AIS) for Innovative Terrestrial Monitoring and Maritime Surveillance</t>
  </si>
  <si>
    <t>Distribution of Synthetic Aperture Radar (SAR) and Automatic Identification System (AIS) data; R&amp;D on applications for terrestrial monitoring, maritime surveillance, etc.</t>
  </si>
  <si>
    <t>2020-19002-000022</t>
  </si>
  <si>
    <t>Technology Licensing Office (TLO) Activities</t>
  </si>
  <si>
    <t>Technologies, products and solutions diffused and/or commercialized</t>
  </si>
  <si>
    <t>2020-19001-000117</t>
  </si>
  <si>
    <t>Business Innovation through S&amp;T (BIST) for Industry Program</t>
  </si>
  <si>
    <t>Expected Outcome: The industry sectors become more globally competitive by undertaking R&amp;D and their technology level and production processes are enhanced/achieved.</t>
  </si>
  <si>
    <t>2020-19001-000116</t>
  </si>
  <si>
    <t>Collaborative Research and Development to Leverage Philippine Economy (CRADLE)</t>
  </si>
  <si>
    <t>The CRADLE Project targets the following outcomes_x000D_
- A synergistic relationship between knowledge generators (academe) and the industry to enable the technology transfer process _x000D_
- An improved R&amp;D innovation system in the country whereby economic potential that may arise from R&amp;D outputs is captured/ facilitated_x000D_
- Translation of new knowledge to products/ applications that create local industry competitiveness to leverage local economy_x000D_
- Academe R&amp;D that is relevant, timely and matched to the needs of the industry_x000D_
_x000D_
The following are the expected outputs from both the CRADLE Project Team and Grantees:_x000D_
- Publications (in recognized scientific journals or peer-reviewed publication)_x000D_
- Patents (tangible measure of innovation, or intellectual property)_x000D_
- Products/ Process (new or innovative, with commercial value) _x000D_
- People Services (increase in the scientific and technological workforce)_x000D_
- Places (facilities that enable increased 6Ps output) _x000D_
- Creation of New Enterprises/ Employment _x000D_
- Collaborative Research/ Local and International Partnership Agreements_x000D_
- Technical/Technology Consultations between companies and researchers_x000D_
- Technology Exhibitions/ Demonstrations (Academe-Industry Forum &amp; Dialogue)</t>
  </si>
  <si>
    <t>2020-19001-000003</t>
  </si>
  <si>
    <t>Community Empowerment through Science &amp; Technology (CEST)</t>
  </si>
  <si>
    <t>Communities provided with S&amp;T interventions such as ceramic water filter, STARBOOKS, access to scholarships and review classes, technology-based trainings, feeding program, sensor-based warning device for rain and water level</t>
  </si>
  <si>
    <t>2020-19001-000121</t>
  </si>
  <si>
    <t>Discovery and Development of Health Products (DDHP)</t>
  </si>
  <si>
    <t>The overall goals of the Program are to produce standardized herbal drugs (target of 20) as well as drug candidates (target of 40) with increased likelihood of advancing to later stages of development, thus making them more attractive to potential licensees and co-development partners. The specific expected outputs are:_x000D_
1. Drug discovery, design, and development infrastructure with enhanced capabilities_x000D_
2. Established and validated medium throughput bioassay protocols_x000D_
3. Drug candidates for pre-clinical and clinical trials and licensing_x000D_
4. A bank/library of compounds/isolates/extracts_x000D_
5. Proprietary information (confidentiality and nondisclosure measures) and patent applications _x000D_
6. Chemically standardized commercially available herbal products_x000D_
7. Trained natural products and medicinal chemists, biochemists, and pharmacologists</t>
  </si>
  <si>
    <t>2020-19001-000035</t>
  </si>
  <si>
    <t>DOST-NCR Science and Technology Resource and Incubation Center</t>
  </si>
  <si>
    <t>support and facilitate the delivery of the mandate, mission, vision, functions, and services of the agency;  generate innovative client-centered programs and services; creation of new linkages and networks while strengthening existing collaborations</t>
  </si>
  <si>
    <t>2020-19001-000133</t>
  </si>
  <si>
    <t>Electronics Product Development Center (EPDC) as Platform for Innovation and Collaboration (EPIC) Program</t>
  </si>
  <si>
    <t>1. Established Electronics Product Inclusive Innovation Center (EPIIC) garage facilities 2. Provision of electronic components from local companies to innovators 3. Completed electromagnetic susceptibility test facility 4. Established second line of the Rapid PCB prototyping facility 5. Operational Basic Product Safety Test Facility 6. Capacitate local experts/researchers through training/seminars/workshop conducted; 7. ISO 17025 accreditation; 8. EPDC service delivery; 9. Conduct training/seminars/workshop to capacitate local experts/researchers;.</t>
  </si>
  <si>
    <t>2020-19001-000130</t>
  </si>
  <si>
    <t>Enhancing OneLab for Global Competitiveness Project (OneLab)</t>
  </si>
  <si>
    <t>1. Strengthened collaboration, harmonization, and interfacing among network members_x000D_
2. Improved operational efficiencies of the laboratories_x000D_
3. Enhanced technical competence and proficiency of the laboratory analysts and managers and IT personnel_x000D_
4. Rationalized expansion of services_x000D_
5. Secured technology platform that virtually integrates all member-laboratories</t>
  </si>
  <si>
    <t>2020-19001-000053</t>
  </si>
  <si>
    <t>Establishment of Innovation and Learning Space in Caraga Region (including fixtures and energization)</t>
  </si>
  <si>
    <t>1 innovation and learning space constructed (including fixtures and energization)</t>
  </si>
  <si>
    <t>2020-19001-000104</t>
  </si>
  <si>
    <t>Establishment of Mindanao Engineering and Equipment Manufacture Innovation Center</t>
  </si>
  <si>
    <t>Mindanao Engineering and Equipment Manufacture Innovation Center</t>
  </si>
  <si>
    <t>2020-19001-000096</t>
  </si>
  <si>
    <t>Establishment of Technology Business Incubation Center in Northern Mindanao</t>
  </si>
  <si>
    <t>Technology Business Incubation Center established</t>
  </si>
  <si>
    <t>2020-19001-000114</t>
  </si>
  <si>
    <t>Niche R&amp;D Centers in the Region (NICER)</t>
  </si>
  <si>
    <t>"Aside from the DOST 6Ps Expected Output, the Expected Outcome is R&amp;D capacity-building for HEIs in the Regions to build new and strengthen existing S&amp;T infrastructure, and improve industrial competitiveness._x000D_
NICER will capacitate Higher Education Institutions in the regions to make significant improvement in regional research by integrating its development needs with the existing R&amp;D research capabilities and resources. _x000D_
Expected Impact on the Community: With the nationwide coverage of the program, this will ensure R&amp;D capability-building in the Regions, and continued assistance of DOST to industry and higher education institutes (HEIs) to enhance industrial competitiveness."</t>
  </si>
  <si>
    <t>Region II, Region VII, Region VIII, NCR</t>
  </si>
  <si>
    <t>2020-19001-000115</t>
  </si>
  <si>
    <t>R&amp;D Leadership Program (RDLead)</t>
  </si>
  <si>
    <t>- Publications (in recognized scientific journals or peer-reviewed publication)_x000D_
- Patents (tangible measure of innovation, or intellectual property)_x000D_
- Products/ Process (new or innovative, with commercial value) _x000D_
- People Services (increase in the scientific and technological workforce)_x000D_
- Places (facilities that enable increased 6Ps output) _x000D_
- Policies (science-based decision making) _x000D_
- Presentations and Training Modules shared with host HEI or RDI_x000D_
- Program/Project Proposals approved_x000D_
- R&amp;D Roadmaps_x000D_
- R&amp;D Human Resource Development Program_x000D_
- Protocols, Manuals developed/updated_x000D_
_x000D_
The approved RDLeader may be engaged for a minimum of 6 months to a maximum of 3 years with a clear plan of action, activities and outputs. The appropriate Council shall regularly monitor the RDLeader. Failure to deliver the expected outputs after 6 months will be grounds for termination of engagement.</t>
  </si>
  <si>
    <t>2020-19001-000120</t>
  </si>
  <si>
    <t>Space Technology Program: Gearing Up for the Establishment of a Space Agency in the Philippines</t>
  </si>
  <si>
    <t>Philippine Space Agency established; trainings on space-related studies conducted; R&amp;D programs conducted</t>
  </si>
  <si>
    <t>2020-19001-000119</t>
  </si>
  <si>
    <t>Space Technology Program: NovaSAR Imaging Capacity Share Programme Synthetic Aperture Radar (SAR) and Automatic Identification System (AIS) for Innovative Terrestrial Monitoring and Maritime Surveillance</t>
  </si>
  <si>
    <t>"Production of maps, manuals, protocols, and applications; copyrights of outputs and products (ie systems, utility tools, etc); at least two (2) publications/conference proceedings; at least ten (10) NGAs as users of the shared imaging capacity provided in the Philippines; establishment of the Missions Operations Center for NovaSAR at DOST-ASTI for the processing and distribution of S-band SAR and AIS data to the target end-users; collaboration with mandated agencies working on terrestrial monitoring, mapping and maritime surveillance."</t>
  </si>
  <si>
    <t>2020-19001-000123</t>
  </si>
  <si>
    <t>Strengthening the DOST Regional Metrology Laboratory Services - Phase 2</t>
  </si>
  <si>
    <t>Expanded the services of all the 15 regional metrology laboratories in the fields of sphygmomanometer, clinical thermometer, weighing balance and height rod/board calibration.</t>
  </si>
  <si>
    <t>2020-19001-000124</t>
  </si>
  <si>
    <t>Transport and Mobility Program</t>
  </si>
  <si>
    <t>Prototype Hybrid Trimaran using multi-engine technology and alternative energy using ocean waves, Prototype wave energy double action hydraulic pump design with turbine engine, and Production of Manual guidelines.</t>
  </si>
  <si>
    <t>Region III, Region VI</t>
  </si>
  <si>
    <t>2020-19003-000003</t>
  </si>
  <si>
    <t>Food and Nutrition Research and Development Program: Scientific R&amp;D Services on Basic and Applied Researches on Food and Nutrition</t>
  </si>
  <si>
    <t>R&amp;D projects implemented_x000D_
R&amp;D projects completed_x000D_
Scientific papers published_x000D_
Intellectual Property Rights applied and approved</t>
  </si>
  <si>
    <t>2020-19003-000004</t>
  </si>
  <si>
    <t>Food and Nutrition Technology and Knowledge Diffusion Program: Technical Services on Food and Nutrition</t>
  </si>
  <si>
    <t>Technology transfer agreements forged _x000D_
Technical services rendered, e.g. food analytical services, information services, training services_x000D_
ISO accreditation of laboratory and services sustained/maintained</t>
  </si>
  <si>
    <t>2020-19004-000012</t>
  </si>
  <si>
    <t>Nanocellulose Technology</t>
  </si>
  <si>
    <t>The characteristics of nanocellulose depend on the plant material and extraction method used.  Generally, nanocellulose is biodegradable, less expensive to produce and has a wide range of applications due to its exceptional strength characteristic, light weight, transparency, high flexibility, good electrical and thermal properties and excellent biocompatibility.  It is also often regarded as an ideal reinforcement for green composites and biocomposites application. _x000D_
Some application areas for nanocellulose include paper, paperboard and packaging where nanocellulose enhances the fiber-fiber bond strength and has a reinforcement effect on paper materials.  In food industry, nanocellulose is used as form emulsions and dispersions and is suitable for use in food products as thickeners or stabilizers.  Nanocellulose also has good absorption properties and can be used in medical and hygiene products like tissues, non-woven products, or diapers.  It also has applications in films, painting, cosmetics, automotive, potential military applications such as its incorporation in ballistic materials and protective equipment.</t>
  </si>
  <si>
    <t>2020-19005-000002</t>
  </si>
  <si>
    <t>Expanding the Services of the Modular Innovation Center through R&amp;D on New Products for the Existing Manufacturing Lines</t>
  </si>
  <si>
    <t>1.	Established the Modular Innovation Center with additional facilities and technologies._x000D_
2.	Modular Innovation Center that augments existing manufacturing lines catering the needs of food and pharmaceutical industries. _x000D_
3.	Utilized agricultural surplus, wastes, by-product from top agricultural produce (coconut banana, pineapple, corn, tomato, okra) with R&amp;D importance and translate it into valuable products._x000D_
4.	All products developed conform to standard specifications or GRAS status._x000D_
5.	Trained industry personnel in handling wastes and by-products of agricultural materials._x000D_
6.	Products and process manuals available using the Modular industry manufacturing lines._x000D_
7.	Patent: At least six (6) utility models utilizing 6 different agricultural wastes, by-products, surplus including export off specs commodities._x000D_
8.	Published at least six (6) articles in ISI reference journal</t>
  </si>
  <si>
    <t>2020-19007-000006</t>
  </si>
  <si>
    <t>Design and Development of a Prototype Cargo Road Train</t>
  </si>
  <si>
    <t>Fabrication Drawings_x000D_
Prototype Cargo Road Train</t>
  </si>
  <si>
    <t>2020-19007-000015</t>
  </si>
  <si>
    <t>Establishment of Advanced Mechatronics, Robotics and Industrial Automation Laboratory (AMERIAL) in Support of the Metals and Engineering Industry</t>
  </si>
  <si>
    <t>1. Establishment of  Advanced Mechatronics, Robotics Industrial Automation Laboratory  that serve as training and R&amp;D hub and common service facility for the academe and local metals and engineering industries._x000D_
2. Scientific papers prepared/conducted R&amp;D activities in the fields of mechatronics, robotics and industrial automation._x000D_
3. Training of technicians and engineer in specialized techniques and procedures on the relevant technologies_x000D_
4. Developed certification, curriculum and formulated training regulations related to industry 4.0 skills and competencies.</t>
  </si>
  <si>
    <t>2020-08110-000012</t>
  </si>
  <si>
    <t>Research on Robotics</t>
  </si>
  <si>
    <t>The use of robotic/intelligent technologies for climate change mitigation (similar to project NOAH of DOST) and mitigation through developing new or improve assisted technologies</t>
  </si>
  <si>
    <t>2020-19009-000001</t>
  </si>
  <si>
    <t>Clean Energy - ALERT (Alternative Energy Research Trends)</t>
  </si>
  <si>
    <t>Policy recommendations, Intellectual Properties (IPs), publications in research journals, collaborations and linkages, policy briefs on  alternative and renewable energy resources for geographically isolated and depressed areas conducted</t>
  </si>
  <si>
    <t>2020-19009-000007</t>
  </si>
  <si>
    <t>Clean Energy - ALERT (Alternative Energy Research Trends) - EXPANSION</t>
  </si>
  <si>
    <t>Policy recommendations, publications in research journals, policy briefs, collaborations, linkages, scientific paper presentations in local and international conferences</t>
  </si>
  <si>
    <t>2020-19011-000065</t>
  </si>
  <si>
    <t>Bamboo Jointing System Using Octagonal-shaped Connector</t>
  </si>
  <si>
    <t>Innovative and novel technologies (products and processes) and scientific methods (services) developed; tangible measure of innovation (technology transfer and/or development of technology, patents and intellectual property (IP); publications in recognized scientific journals</t>
  </si>
  <si>
    <t>2020-19011-000009</t>
  </si>
  <si>
    <t>Development and Use of Nanobiopesticide for the Control of Fusarium Wilt on High Value Crops</t>
  </si>
  <si>
    <t>2020-19011-000094</t>
  </si>
  <si>
    <t>Development of Colloidal Gold Nanoparticles (AuNPs) Immune Assay for Rapid Detection of Bacterial Pathogens in Freshwater Tilapia Aquaculture</t>
  </si>
  <si>
    <t>1. Publication_x000D_
1 Paper for presentation in the Scientific Forum_x000D_
1Paper for publication in the Scholarly Journal_x000D_
2. Patent_x000D_
1 Patent on Colloidal Gold Nanoparticle_x000D_
Immune Assay Detection Kit_x000D_
3. Products_x000D_
1 Rapid Detection Kit against specific bacterial_x000D_
pathogens in tilapia_x000D_
4. Places/Partnership_x000D_
3 Partnerships (DMMMSU, ISU, and BFAR)_x000D_
5. People/Services_x000D_
2 Undergraduate Students_x000D_
1 Graduate Student</t>
  </si>
  <si>
    <t>2020-19011-000433</t>
  </si>
  <si>
    <t>Development of Cost-effective nano(zeolite-silica) Composites for the Removal of Pollutants from Water and Soil for Freshwater Tilapia Aquaculture</t>
  </si>
  <si>
    <t>developed cost effective nanoactiviated carbon for the removal of pollutants in water and soil for tilapia aquaculture production.</t>
  </si>
  <si>
    <t>2020-19011-000249</t>
  </si>
  <si>
    <t>Development of Mixed Method Approaches to Impact Assessment of Selected Research Projects in Central Philippines</t>
  </si>
  <si>
    <t>Product: Mixed-method approach to impact assessment_x000D_
Publication: Mixed-method approach, workshop reports, terminal report_x000D_
Partnership: ACIAR and CSIRO; partnership with regional impact assessment stakeholders_x000D_
People Services: researchers trained on the mixed-method approach</t>
  </si>
  <si>
    <t>2020-19011-000250</t>
  </si>
  <si>
    <t>Development of Mixed Method Approaches to Impact Assessment of Selected Research Projects in Southern Philippines</t>
  </si>
  <si>
    <t>2020-19011-000189</t>
  </si>
  <si>
    <t>DOST-PCAARRD-FPRDI Technology Business Incubator for Wood and Non-wood Processing Technologies</t>
  </si>
  <si>
    <t>Publication - 1 TBI Operations Manual_x000D_
printed/published_x000D_
- 1 List of technologies for_x000D_
potential adoption_x000D_
- 1 list of TBI service offerings_x000D_
published_x000D_
- 1 TBI Business Plan_x000D_
enhanced_x000D_
- 1 curriculum published_x000D_
- 3 IEC materials developed_x000D_
- IEC materials disseminated_x000D_
to 150 individuals_x000D_
- At least 1 Business Plan_x000D_
developed for an_x000D_
incubate_x000D_
- 3 IEC materials reviewed_x000D_
and revised_x000D_
- IEC materials_x000D_
disseminated to 150_x000D_
individuals_x000D_
Places &amp;_x000D_
Partnerships_x000D_
- 1 TBI office/facility_x000D_
enhanced_x000D_
- 3 FPRDI personnel involved_x000D_
in providing services_x000D_
- At least 2 consultants_x000D_
involved in mentoring_x000D_
People &amp;_x000D_
Services_x000D_
- At least 5 personnel trained_x000D_
on TBI mgt (3 Project Staff_x000D_
and 2 TBI personnel trained)_x000D_
- 2 relevant trainings on TBI_x000D_
management participated_x000D_
- 1 Organizational structure_x000D_
established_x000D_
- 1 Experts Pool established_x000D_
- 5 awareness/orientation_x000D_
seminars conducted_x000D_
- At least 50 participants_x000D_
oriented on TBI offerings_x000D_
- 3 applications for incubation_x000D_
received_x000D_
- 1 applicant accepted as_x000D_
incubatee_x000D_
- 7 awareness/orientation_x000D_
seminars conducted_x000D_
- 70 participants oriented_x000D_
on TBI service offerings_x000D_
- At least 4 applications for_x000D_
incubation received_x000D_
- At least 2 incubatees_x000D_
accepted_x000D_
- At least 3 types of_x000D_
business development_x000D_
and precommercialization_x000D_
_x000D_
services provided to_x000D_
incubatees_x000D_
Policies - 1 TBI Operations Manual_x000D_
developed_x000D_
- 1 curriculum developed_x000D_
- 1 TBI Operations Manual_x000D_
reviewed and revised_x000D_
- One curriculum reviewed_x000D_
and revised</t>
  </si>
  <si>
    <t>2020-19011-000268</t>
  </si>
  <si>
    <t>Effect of Nanomaterials on the Soil Microbial Community and Microbial Inoculants</t>
  </si>
  <si>
    <t>Documented effect/s of nanomaterials on the soil microbial community and microbial inoculants</t>
  </si>
  <si>
    <t>2020-19011-000270</t>
  </si>
  <si>
    <t>Enhancing and Operationalizing Intellectual Property (IP) Management and Business Development Office in Consortia Member Agencies</t>
  </si>
  <si>
    <t>1. 9 ITSO strengthened to become TTOs in RDIs in Luzon_x000D_
2. 9 TTOs esablished _x000D_
3. At least 20 technology transfer staff trained on IP management and commercialization_x000D_
4. 5 IP protection applications filed per TTO per year_x000D_
5. Inventory matured technologies_x000D_
6. 2 networking events and product matching_x000D_
7. 1 technology per RDI commercialized_x000D_
8. TTO offices institutionalized</t>
  </si>
  <si>
    <t>Region I, Region II, Region III, Region V, CAR, Region IVA, Region IVB</t>
  </si>
  <si>
    <t>2020-19011-000315</t>
  </si>
  <si>
    <t>Enhancing PCAARRD's Intellectual Property Management through Prior Art Search and Patent Landscape Assessment</t>
  </si>
  <si>
    <t>Prior Art Search and Patent Landscape Assessment</t>
  </si>
  <si>
    <t>2020-19011-000157</t>
  </si>
  <si>
    <t>Establishment of the Intellectual Propoerty and Technology Business Management (IP-TBM) in the Philippine Carabao Center (PCC)</t>
  </si>
  <si>
    <t>Y1 - 1 inventory of IP assets_x000D_
- At least 1 IP-TBM staff extensively trained under the IP_x000D_
Master Class and Technology Commercialization_x000D_
Mentorship Series_x000D_
- At least 1 IP-TBM staff attended a local IP workshop_x000D_
- At least 1 promotional IEC for SUC/RDI technologies_x000D_
- At least 2 IP (patent and utility model only) applications_x000D_
- 1 IP-TBM established/enhanced_x000D_
- 1 Letter of Commitment from SUC/RDI_x000D_
- 1 Memorandum of Agreement signed_x000D_
- At least 1 partnership agreement with the Philippine_x000D_
Chamber of Commerce Inc./Business Groups/Marketing_x000D_
or Trade Institutions_x000D_
- 1 Institutional IP Policy reviewed/ crafted_x000D_
- 1 Technology Transfer Protocol reviewed/ crafted_x000D_
Y2 - At least 1 Technology Commercialized_x000D_
- At least 1 IP-TBM staff attended a foreign IP workshop_x000D_
- At least 20 SUC/RDI trained (short duration/echo seminar)_x000D_
on IP Management and Technology Commercialization_x000D_
with IP-TBM staff as trainor/speaker_x000D_
- At least 2 networking events and technology promotion_x000D_
conducted by the SUC/RDI_x000D_
- At least 1 technology taker/adoptor_x000D_
- At least 1 promotional IEC for SUC/RDI technologies_x000D_
- At least 3 IP (patent and utility model only) applications_x000D_
- 1 IP-TBM institutionalized_x000D_
- At least 1 commercialization agreement executed</t>
  </si>
  <si>
    <t>2020-19011-000210</t>
  </si>
  <si>
    <t>Farms and Industry Encounters through the Science and Technology Agenda (FIESTA)</t>
  </si>
  <si>
    <t>Documentation of featured technologies and events (Narrative reports, Photo, and Video) in the Knowledge Management portal_x000D_
IEC Materials and Collaterals_x000D_
FIESTA Magazine (digital format) in the KM portal_x000D_
Media Mileage (Tri-and Social Media)_x000D_
Technologies matched to their potential adopters _x000D_
Signed MOAs/MTAs_x000D_
Post-FIESTA evaluation including target audience attendance and Customer Satisfaction Feedback_x000D_
Audited Financial Report</t>
  </si>
  <si>
    <t>2020-19011-000069</t>
  </si>
  <si>
    <t>Gluing and Finishing Characteristics of Thermally Modified Bamboo</t>
  </si>
  <si>
    <t>Reconditioned experimental TM chamber using steam; Fabricated hot oil-bath equipment (prototype); Determined the physic-mechanical properties of bamboo thermally modified in hot air in steam environment; determine the extractives content of the bamboo thermally modified in hot air in steam environment; determine the gluing and finishing characteristics of bamboo thermally modified in hot air in steam environment; started the exposure of the modified and control bamboo for field test against decay and insect attacks, prepared one publication for submission to ISI Journal</t>
  </si>
  <si>
    <t>2020-19011-000330</t>
  </si>
  <si>
    <t>Intellectual Propery Rights (IPR) Protection of PCAARRD-Funded Research Projects</t>
  </si>
  <si>
    <t>Year 1: 20 patents/utility model applications and 5 industrial design applications_x000D_
Year 2: 5 patents/utility model applications and 5 industrial design applications</t>
  </si>
  <si>
    <t>2020-19011-000333</t>
  </si>
  <si>
    <t>Management and Commercialization of Technologies Generated from PCAARRD-funded Research Projects in UPLB</t>
  </si>
  <si>
    <t>Managed and commercialized technologies._x000D_
Stage 1. Audit and Prioritization ï‚• Research with Technology Potential Assessment Report ï‚• Priority list of technologies for protection and for commercialization Updated IP/Technology Profile Database ï‚• Capacity building for researchers and staff through IP management and technology commercialization trainings ï‚• Initial IP protection (copyright and/or trademarks) applications and filings  _x000D_
Stage 2. IP Creation and Protection ï‚• PAS report  ï‚• University fairness opinion report ï‚• IP Protection Draft and Application (copyright, trademark, utility model, patent and plant variety) ï‚• Invention Disclosures Assignment of Deed ï‚• Royalty sharing agreement ï‚• Technology Valuation Report ï‚• IP application receiving documents  _x000D_
Stage 3. Technology Commercialization ï‚• Business plans ï‚• DOST Fairness opinion report ï‚• Licensing agreements or commercialization contracts Standard forms, contracts, and other templates ï‚• Monitoring report of commercialized IPs ï‚• Investment kits and other marketing collaterals ï‚• Journal publications on technology commercialization</t>
  </si>
  <si>
    <t>2020-19011-000166</t>
  </si>
  <si>
    <t>Market Matching of PCAARRD-Funded Technologies in Support to the Technology Transfer Activities of DOST</t>
  </si>
  <si>
    <t>Products_x000D_
10 Technology Portfolios produced_x000D_
20 Animated Technology Videos produced_x000D_
At least 4 improved 3D/Prototype Model_x000D_
developed_x000D_
Patents _x000D_
20 Copyrights of Animated Videos_x000D_
Publication_x000D_
10 Technology Flyers produced_x000D_
1 Compendium of Potential AANR-sector_x000D_
Investors produced_x000D_
People_x000D_
At least 10 Tech Generator trained on_x000D_
technology pitching_x000D_
25 DOST Personnel and SUC Researchers_x000D_
trained on Technology Portfolio Preparation_x000D_
At least 500 beneficiaries/stakeholders reached_x000D_
Partnership _x000D_
At least five (5) collaboration agreement with_x000D_
Trade Associations, GOs, NGOs, and Academe</t>
  </si>
  <si>
    <t>2020-19011-000142</t>
  </si>
  <si>
    <t>Market Study of Selected Technologies for Commercialization under PCAARRD's Technology Commercialization Program (Batch 2)</t>
  </si>
  <si>
    <t>Publication – At least 4 Technical Bulletins/ Advisories_x000D_
_x000D_
People services – Profile of potential target market of the technologies _x000D_
_x000D_
Policy- Recommendation to address market-related challenges to technology commercialization</t>
  </si>
  <si>
    <t>2020-19011-000382</t>
  </si>
  <si>
    <t>Pre-Commercialization Services of Rice Transplanter Attachment (RTA) and Rice Harvester Attachment (RHA) for Hand Tractor</t>
  </si>
  <si>
    <t>People: 1 Market Study Report prepared, 1 Feasibility Study Report prepared, 1 Business Plan prepared_x000D_
Patent: RHA technology applied for IP protection_x000D_
Publication: At least 2 IEC materials developed for promotional activities</t>
  </si>
  <si>
    <t>2020-19011-000385</t>
  </si>
  <si>
    <t>Production and Application of Cellulosic Nanocrystals from the Wood and Processing Wastes of ITPS</t>
  </si>
  <si>
    <t>new products and applications of nanocellulose from solid wood or waste materials derived from 3 ITPs widely planted in the Philippines</t>
  </si>
  <si>
    <t>2020-19011-000072</t>
  </si>
  <si>
    <t>Production of Bamboo Composite Boards from Bambusa blumeana J.A. Schultes and J.H. Schultes (kawayan tinik) and Dendrocalamus asper (Schultes f.) Backer ex Heyne (giant bamboo)</t>
  </si>
  <si>
    <t>At least 1 paper will be published in ISI-indexed or peer_x000D_
reviewed journal (Y1)_x000D_
1 primer on production including the cost and return_x000D_
analysis at the termination of the research (Y2)_x000D_
At least 1 or 2 products will be applied for patenting at the_x000D_
end of the research.(Y 2)_x000D_
Shavings board (1 ft x 2 ft x 8 ft ) (Y1)_x000D_
Strip board (1 ft x 2 ft x 8 ft ) (Y2)_x000D_
At least 1 undergraduate student will be tapped to conduct_x000D_
related study (Y1)_x000D_
50 individuals (i.e. project laborers and bamboo furniture_x000D_
makers/carpenters) will be trained on actual production. (Y1_x000D_
and Y2)_x000D_
_x000D_
It is expected that at the end of the research new_x000D_
partnership will be forged particularly DTI, cooperatives,_x000D_
and people’s organization (Y2)_x000D_
For technology and product promotion, it is expected that a_x000D_
policy pertaining to the use and incorporation of the_x000D_
developed bamboo products to the university’s construction_x000D_
projects whenever is applicable.(Y2)_x000D_
Policy recommendation on the control of harvesting_x000D_
particularly on bamboos planted in public lands and PA’s_x000D_
Policy recommendation on the permit and collection of_x000D_
government charges</t>
  </si>
  <si>
    <t>2020-19011-000081</t>
  </si>
  <si>
    <t>Re-Entry Grant Program</t>
  </si>
  <si>
    <t>Provided re-entry grants to scholars who have graduated from their MS or PhD.</t>
  </si>
  <si>
    <t>2007-2022</t>
  </si>
  <si>
    <t>2020-19011-000209</t>
  </si>
  <si>
    <t>Support to Strengthening the Management and Operations of the Regional R&amp;D Consortia</t>
  </si>
  <si>
    <t>Provided financial support to enhance the operations of the 14 Regional Consortia in 2018 and increased to 16 Consortia in 2019-2020</t>
  </si>
  <si>
    <t>2020-19011-000352</t>
  </si>
  <si>
    <t>Support to the Issuance of Fairness Opinion Report for Technology Transfer Activities of PCAARRD</t>
  </si>
  <si>
    <t>Year 1: Seven (7) proposed transactions granted with fairness opinion by the DOST Secretary_x000D_
Year 2: Seven (7) proposed transactions granted with fairness opinion by the DOST Secretary</t>
  </si>
  <si>
    <t>2020-19011-000342</t>
  </si>
  <si>
    <t>Towards a Strengthened Technology Commercialization Process through Facilitation and Preparation of Business Plan of PCAARRD-Generated/Assisted Technologies</t>
  </si>
  <si>
    <t>People and Services: At least 15 Business Plans for PCAARRD-generated/assisted Technologies; at least five project staff trained on procurement process_x000D_
Publications: 15 house business plans published in-house_x000D_
Patents: 15 copyrights_x000D_
Partnerships: PCAARRD-TAPI partnership; at least four TAPI-service providers partnership</t>
  </si>
  <si>
    <t>2020-19011-000338</t>
  </si>
  <si>
    <t>Valuation of Technologies Generated from PCAARRD-Funded Research Projects</t>
  </si>
  <si>
    <t>16 technologies valued within 2 years</t>
  </si>
  <si>
    <t>2020-19012-000016</t>
  </si>
  <si>
    <t>Technology Transfer and Research Utilization Activities</t>
  </si>
  <si>
    <t>Project proposals for the Tech Transfer</t>
  </si>
  <si>
    <t>2010-2023</t>
  </si>
  <si>
    <t>2020-19013-000010</t>
  </si>
  <si>
    <t>Advanced Electronics and Communications R&amp;D Program</t>
  </si>
  <si>
    <t>Technologies and innovations that will improve the current strategies/techniques being used by the academe and industries to cope up with the global trend</t>
  </si>
  <si>
    <t>2014-2023</t>
  </si>
  <si>
    <t>2020-19013-000011</t>
  </si>
  <si>
    <t>Artificial Intelligence Program</t>
  </si>
  <si>
    <t>- Capability Building of researchers on Artificial Intelligence (AI)_x000D_
- Technologies and innovations for Artificial Intelligence (AI)</t>
  </si>
  <si>
    <t>2020-19013-000012</t>
  </si>
  <si>
    <t>Data Science and support to government data integration</t>
  </si>
  <si>
    <t>- Capability building of researchers on the application of Data Science in research_x000D_
- Technologies and innovations on the use of Data Science</t>
  </si>
  <si>
    <t>2020-19013-000023</t>
  </si>
  <si>
    <t>Funding Assistance for Spin-off and Translation of Research in Advancing Commercialization (FASTRAC) Program</t>
  </si>
  <si>
    <t>Support for researchers and/or their teams to licensing, spin-off, and technologies diffused</t>
  </si>
  <si>
    <t>2020-19013-000013</t>
  </si>
  <si>
    <t>Nuclear Science Application for Industry &amp; Energy R&amp;D Program</t>
  </si>
  <si>
    <t>Innovations in the application of nuclear science in everyday lives</t>
  </si>
  <si>
    <t>2020-19013-000029</t>
  </si>
  <si>
    <t>Renewable Energy and Energy Efficiency Systems</t>
  </si>
  <si>
    <t>Support on the Research and Development (R&amp;D) initiatives to enhance energy self-sufficiency level of the country which is consistent with the goals of the Philippine Energy Plan</t>
  </si>
  <si>
    <t>2020-19013-000036</t>
  </si>
  <si>
    <t>Space Technology R&amp;D Program</t>
  </si>
  <si>
    <t>- LiDAR-based maps of flood prone areas in Mindanao and natural resources_x000D_
- Assessment of the ecosystem services of seagrass beds and mangrove forests (and coral reefs) focused on their potential and actual blue carbon stocks</t>
  </si>
  <si>
    <t>2020-19013-000027</t>
  </si>
  <si>
    <t>Sustainable Mass Transport (Marine Vessel)</t>
  </si>
  <si>
    <t>- Characterization of Different Vessel Design in the Philippine Archipelago_x000D_
- Technical Guidelines in designing small sea craft_x000D_
- Standardize Hull Designs for the Philippine</t>
  </si>
  <si>
    <t>2020-19013-000028</t>
  </si>
  <si>
    <t>Sustainable Mass Transport (Public Utility Vehicle)</t>
  </si>
  <si>
    <t>- Prototype Double Decker Bus_x000D_
- e-Jeep using hybrid parallel diesel electric system</t>
  </si>
  <si>
    <t>2020-19013-000020</t>
  </si>
  <si>
    <t>Technology Business Incubation Program</t>
  </si>
  <si>
    <t>- Technology Business Incubator (TBI) offices_x000D_
- TBI incubatees and graduates with diverse sectoral focus</t>
  </si>
  <si>
    <t>2020-19013-000035</t>
  </si>
  <si>
    <t>Unmanned Aerial Vehicle R&amp;D Program</t>
  </si>
  <si>
    <t>Long - range unmanned aircraft system (UAS) designed for risk &amp; damage assessment, surveillance, and reconnaissance missions</t>
  </si>
  <si>
    <t>2020-19013-000039</t>
  </si>
  <si>
    <t>Value Added Functional Materials</t>
  </si>
  <si>
    <t>Develop materials for energy using emerging technologies for superconductors, alternative &amp; renewable energy, and energy generation/storage devices</t>
  </si>
  <si>
    <t>2020-19013-000017</t>
  </si>
  <si>
    <t>Young Innovators Program (YIP)</t>
  </si>
  <si>
    <t>Accelerate the production of scientific workforce and encourage new, innovative research areas through young researchers</t>
  </si>
  <si>
    <t>2020-19015-000025</t>
  </si>
  <si>
    <t>Advancing Service Capability Employing Nuclear Technology (ASCENT) in Support to R&amp;D and Industry</t>
  </si>
  <si>
    <t>1. Upgraded electrom beam facility			_x000D_
2. Upgraded gamma irradiation Facility		_x000D_
3. Established neutron activation analysis facility_x000D_
4. Upgraded Facility performing radioisotopes techniques for industrial applications			_x000D_
5. Enhanced Facility performing radiological measurements and other nuclear based analysis_x000D_
6. Automated radiation protection services			_x000D_
7. Upgraded radioactive waste management services	_x000D_
8. Enhanced capability to perform nuclear instrumentation repair and maintenance support			_x000D_
9. Enhanced capabilities for pollution source apportionment contract services</t>
  </si>
  <si>
    <t>2020-19015-000002</t>
  </si>
  <si>
    <t>Capacity Building to Utilize the Philippine Research Reactor-1 (PRR-1) TRIGA Fuel in a Sub-Critical Assembly: Re-operation of the PRR-1</t>
  </si>
  <si>
    <t>Philippine Research Reactor-1 (PRR-1) TRIGA Fuel in a Sub-Critical Assembly: Re-operation of the PRR-1</t>
  </si>
  <si>
    <t>2020-19015-000016</t>
  </si>
  <si>
    <t>Enhancing Bench-scale Simulation for the Development of Continuous Extraction Technology of Uranium and Other Valuable Elements from Phosphates</t>
  </si>
  <si>
    <t>Fully Operational Bench-scale UxP Laboratory</t>
  </si>
  <si>
    <t>2020-19015-000019</t>
  </si>
  <si>
    <t>Establishment of a 10 MW Research Reactor</t>
  </si>
  <si>
    <t>10 MW Research Reactor Established._x000D_
_x000D_
This project will establish a new nuclear research reactor in the country that will be used primarily for a) nuclear science and engineering education and training, b) radioisotope production for health, medical, agriculture, and industrial uses, and c) neutron beam science for basic and applied sciences research, d) capacity building and human resource development in preparation for a nuclear power program in the Philippines.</t>
  </si>
  <si>
    <t>2020-2026</t>
  </si>
  <si>
    <t>2020-19015-000015</t>
  </si>
  <si>
    <t>Establishment of a 30 MeV Accelerator Facility in the Philippines</t>
  </si>
  <si>
    <t>2020-19015-000010</t>
  </si>
  <si>
    <t>2020-19015-000014</t>
  </si>
  <si>
    <t>Upgrading of Isotope Techniques Laboratory</t>
  </si>
  <si>
    <t>Upgraded laboratory facility for experimental and simulation activities for different radiotracers and sealed sources techniques _x000D_
_x000D_
Upgraded Office for personnel and researchers trained.</t>
  </si>
  <si>
    <t>2020-19020-000002</t>
  </si>
  <si>
    <t>Concept Prototyping Program</t>
  </si>
  <si>
    <t>Developed working prototype and provide technical and financial assistance in the initial experiment and development of a potential or actual invention</t>
  </si>
  <si>
    <t>2020-19020-000004</t>
  </si>
  <si>
    <t>Industry-Based Invention Development (IBID) Program</t>
  </si>
  <si>
    <t>21 inventions/innovations supported</t>
  </si>
  <si>
    <t>2020-19020-000005</t>
  </si>
  <si>
    <t>Institutional Support for Trade and Exhibitions (ISTE) of DOST Technologies and Services</t>
  </si>
  <si>
    <t>Increased awareness on locally developed technologies/inventions/innovations thru marketing and promotion support, services and invention/innovation centers</t>
  </si>
  <si>
    <t>2020-19020-000006</t>
  </si>
  <si>
    <t>Intellectual Property Rights Assistance Program (IPRAP)</t>
  </si>
  <si>
    <t>Percentage increase in Intellectual Property protection filing for local technologies in the IPO Philippines</t>
  </si>
  <si>
    <t>2020-19020-000008</t>
  </si>
  <si>
    <t>Invention-Based Enterprise Development (IBED) - Phase II</t>
  </si>
  <si>
    <t>Transformed innovations/inventions into technology enterprises</t>
  </si>
  <si>
    <t>2020-19020-000011</t>
  </si>
  <si>
    <t>Invention-Based Enterprise Development (IBED) - Pilot Production</t>
  </si>
  <si>
    <t>Assisted inventors for pilot production</t>
  </si>
  <si>
    <t>2020-19020-000009</t>
  </si>
  <si>
    <t>Science and Technology Application in Rural Development (STARDev) - Livelihood Program</t>
  </si>
  <si>
    <t>Increased accessibility of viable technologies especially for the establishment of livelihood projects in the rural areas or marginalized communities</t>
  </si>
  <si>
    <t>2020-19020-000007</t>
  </si>
  <si>
    <t>Testing and Analysis Assistance Program</t>
  </si>
  <si>
    <t>Assisted technologists, inventors, and researchers avail of the laboratories and the facilities of Research and Development Institutes (RDIs)</t>
  </si>
  <si>
    <t>2020-19020-000001</t>
  </si>
  <si>
    <t>Venture Financing Program</t>
  </si>
  <si>
    <t>Supported/commercialized new and emerging technologies</t>
  </si>
  <si>
    <t>1992-2022</t>
  </si>
  <si>
    <t>2020-08092-000024</t>
  </si>
  <si>
    <t>Expansion of Technology Business Incubations (TBI-CDO) Bites #18</t>
  </si>
  <si>
    <t>Expansion  and in full operation of CDO Bites Business Incubation</t>
  </si>
  <si>
    <t>2020-08092-000016</t>
  </si>
  <si>
    <t>Specialized Laboratory for Bio-Enviromental and Industrial Biotechnology # 10</t>
  </si>
  <si>
    <t>Specialized Laboratory for Bio-Enviromental and Industrial Biotechnology Established</t>
  </si>
  <si>
    <t>2020-08092-000023</t>
  </si>
  <si>
    <t>Upgrading of Center for Entrepreneurship and Technology Transfer #17</t>
  </si>
  <si>
    <t>Center for Entrepreneurship and Technology Transfer continually operates and with upgraded facilities</t>
  </si>
  <si>
    <t>Product: ï‚· Formulated nanobiopesticide for Fusarium wilt control ï‚· Application protocol of optimized nanobiopesticide formulation _x000D_
Patent: ï‚· IP application of developed nanobiopesticide _x000D_
People Services: ï‚· One trained personnel in nanotechnology through training at SIUCarbondale; 10 farmer-cooperators trained _x000D_
Publication: ï‚· At least two (2) publications submitted to refereed journals ï‚· Three brochures/ flyers (Utilization of nanobiopesticide for the control of Fusarium Wilt on tomato, cucumber and banana)_x000D_
Places and Partnerships: ï‚· Collaboration with UPLB-IPB, SIU-Carbondale, Lapanday Foods Corp. and farmers' group/s</t>
  </si>
  <si>
    <t>A.	Place_x000D_
a.	Establishment of the 6MV AMS-IBA multipurpose facility_x000D_
b.	Establishment of world-class sample preparation laboratories for AMS and IBA analyses._x000D_
c.	Staff, meeting, and conference rooms inside the AMS-IBA facility._x000D_
_x000D_
B.	Products and Processes_x000D_
a.	AMS analysis and associated sample preparation (Table 2)_x000D_
b.	IBA analysis and associated sample preparation (Table 3)_x000D_
_x000D_
C.	People_x000D_
a.	Recruitment of at least 15 MS students starting from year 2 of the project, expected to finish after 2 years._x000D_
b.	Recruitment of at least 7 PhD students starting from year 2 of the project, expected to finish after 3 years._x000D_
c.	People (other than MS and PhD students) trained in the principles, use, and applications of the AMS-IBA multipurpose facility through training courses._x000D_
_x000D_
D.	Publications_x000D_
a.	We expect the facility to produce an average of 10 ISI publications yearly, once it is fully operational)._x000D_
_x000D_
E.	Partnerships _x000D_
a.	Philippine Nuclear Regulatory Commission (PNRC1) and Department of Energy (DOE): AMS and IBA analysis in support of the Philippines' nuclear power program._x000D_
b.	Academe, research institutions, and related agencies (e.g., National Museum, etc.) through joint-use and machine-time-sharing agreements._x000D_
c.	Industry partnerships that will boost competitiveness (particularly in the materials science sector)._x000D_
_x000D_
This project is expected to run for five (5) years: year 1 will see preparations of plans, estimates, bids, and siting of the facility.</t>
  </si>
  <si>
    <t>a.	Establishment of the 30 MeV cyclotron accelerator facility_x000D_
i.	A facility for radioisotope production_x000D_
ii.	A neutron facility for nuclear S&amp;T research, education and training, and industrial applications (e.g., neutron radiography)_x000D_
_x000D_
b.	Radioisotope production SPECT radioisotopes / radiopharmaceuticals (estimated to save the Philippines P391.5 million per year because these were previously imported)_x000D_
i.	Gallium-67  used in clinical oncology for diagnostics of benign and malignant tumors_x000D_
ii.	Iodine-123  for diagnosis of thyroid functions_x000D_
iii.	Indium-111  for diagnostic imaging of bone marrow, spinal fluid and cerebral cisternae, and certain tumors_x000D_
iv.	Thalium-201  used in stress test for functional assessment of myocardium. Allows for assessment of extent of damage after heart attack or from chronic heart disease._x000D_
_x000D_
c.	People_x000D_
i.	At least 10 MS students starting from year 2 of the project, estimated to finish after 2 years. Additional 10 MS students, yearly, in the succeeding years._x000D_
ii.	At least 5 PhD students starting from year 2 of the project, estimated to finish after 3 years. Additional 5 PhD students, yearly, in the succeeding years._x000D_
iii.	People (other than MS and PhD) trained in the principles, use, and applications of the accelerator through training courses._x000D_
iv.	At least 15 ISI Publications, yearly, starting from year 5 of the project.</t>
  </si>
  <si>
    <t>Establishment of a 6MV Accelerator Mass Spectrometry  Ion Beam Analysis (AMS - IBA) Facility in support of the nuclear power program of the Philippines</t>
  </si>
  <si>
    <t>Updated 2017-2022 Public Investment Program (PIP) as Input to Fiscal Year 2020 Budget Preparation (as of April 12, 2019)*
Chapter 14: Vigorously Advancing Science, Technology, and Innovation**</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</si>
  <si>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</si>
  <si>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</si>
  <si>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As confirmed by the Economic Development Committee on January 30, 2019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</si>
</sst>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100"/>
  <sheetViews>
    <sheetView tabSelected="1" view="pageLayout" topLeftCell="A85" zoomScale="51" zoomScaleNormal="70" zoomScaleSheetLayoutView="40" zoomScalePageLayoutView="51" workbookViewId="0">
      <selection activeCell="K97" sqref="K97"/>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4"/>
  </cols>
  <sheetData>
    <row r="1" spans="1:17" ht="38.25" customHeight="1" x14ac:dyDescent="0.25">
      <c r="A1" s="17" t="s">
        <v>360</v>
      </c>
      <c r="B1" s="18"/>
      <c r="C1" s="18"/>
      <c r="D1" s="18"/>
      <c r="E1" s="18"/>
      <c r="F1" s="18"/>
      <c r="G1" s="18"/>
      <c r="H1" s="18"/>
      <c r="I1" s="18"/>
      <c r="J1" s="18"/>
      <c r="K1" s="18"/>
      <c r="L1" s="18"/>
      <c r="M1" s="18"/>
      <c r="N1" s="18"/>
      <c r="O1" s="18"/>
      <c r="P1" s="18"/>
      <c r="Q1" s="18"/>
    </row>
    <row r="2" spans="1:17" ht="15" customHeight="1" x14ac:dyDescent="0.25">
      <c r="A2" s="16" t="s">
        <v>0</v>
      </c>
      <c r="B2" s="16" t="s">
        <v>362</v>
      </c>
      <c r="C2" s="16" t="s">
        <v>1</v>
      </c>
      <c r="D2" s="16" t="s">
        <v>2</v>
      </c>
      <c r="E2" s="16" t="s">
        <v>3</v>
      </c>
      <c r="F2" s="16" t="s">
        <v>4</v>
      </c>
      <c r="G2" s="16" t="s">
        <v>5</v>
      </c>
      <c r="H2" s="16" t="s">
        <v>6</v>
      </c>
      <c r="I2" s="16" t="s">
        <v>7</v>
      </c>
      <c r="J2" s="15" t="s">
        <v>8</v>
      </c>
      <c r="K2" s="16" t="s">
        <v>9</v>
      </c>
      <c r="L2" s="16"/>
      <c r="M2" s="16"/>
      <c r="N2" s="16"/>
      <c r="O2" s="16"/>
      <c r="P2" s="16"/>
      <c r="Q2" s="16"/>
    </row>
    <row r="3" spans="1:17" ht="15" customHeight="1" x14ac:dyDescent="0.25">
      <c r="A3" s="16"/>
      <c r="B3" s="16"/>
      <c r="C3" s="16"/>
      <c r="D3" s="16"/>
      <c r="E3" s="16"/>
      <c r="F3" s="16"/>
      <c r="G3" s="16"/>
      <c r="H3" s="16"/>
      <c r="I3" s="16"/>
      <c r="J3" s="15"/>
      <c r="K3" s="1">
        <v>2017</v>
      </c>
      <c r="L3" s="1">
        <v>2018</v>
      </c>
      <c r="M3" s="1">
        <v>2019</v>
      </c>
      <c r="N3" s="1">
        <v>2020</v>
      </c>
      <c r="O3" s="1">
        <v>2021</v>
      </c>
      <c r="P3" s="1">
        <v>2022</v>
      </c>
      <c r="Q3" s="1" t="s">
        <v>10</v>
      </c>
    </row>
    <row r="4" spans="1:17" ht="60" x14ac:dyDescent="0.25">
      <c r="A4" s="2">
        <v>1</v>
      </c>
      <c r="B4" s="5" t="s">
        <v>70</v>
      </c>
      <c r="C4" s="6" t="s">
        <v>71</v>
      </c>
      <c r="D4" s="4" t="s">
        <v>11</v>
      </c>
      <c r="E4" s="7" t="s">
        <v>72</v>
      </c>
      <c r="F4" s="6" t="s">
        <v>73</v>
      </c>
      <c r="G4" s="4" t="s">
        <v>12</v>
      </c>
      <c r="H4" s="4" t="s">
        <v>13</v>
      </c>
      <c r="I4" s="4" t="s">
        <v>14</v>
      </c>
      <c r="J4" s="7" t="s">
        <v>17</v>
      </c>
      <c r="K4" s="3">
        <v>0</v>
      </c>
      <c r="L4" s="3">
        <v>180000</v>
      </c>
      <c r="M4" s="3">
        <v>0</v>
      </c>
      <c r="N4" s="3">
        <v>0</v>
      </c>
      <c r="O4" s="3">
        <v>0</v>
      </c>
      <c r="P4" s="3">
        <v>0</v>
      </c>
      <c r="Q4" s="3">
        <f t="shared" ref="Q4:Q20" si="0">SUM(P4,O4,N4,M4,L4,K4)</f>
        <v>180000</v>
      </c>
    </row>
    <row r="5" spans="1:17" ht="45" x14ac:dyDescent="0.25">
      <c r="A5" s="2">
        <v>2</v>
      </c>
      <c r="B5" s="5" t="s">
        <v>74</v>
      </c>
      <c r="C5" s="6" t="s">
        <v>75</v>
      </c>
      <c r="D5" s="4" t="s">
        <v>11</v>
      </c>
      <c r="E5" s="7" t="s">
        <v>72</v>
      </c>
      <c r="F5" s="6" t="s">
        <v>76</v>
      </c>
      <c r="G5" s="4" t="s">
        <v>39</v>
      </c>
      <c r="H5" s="4"/>
      <c r="I5" s="4" t="s">
        <v>14</v>
      </c>
      <c r="J5" s="7" t="s">
        <v>18</v>
      </c>
      <c r="K5" s="3">
        <v>86677327</v>
      </c>
      <c r="L5" s="3">
        <v>39000000</v>
      </c>
      <c r="M5" s="3">
        <v>0</v>
      </c>
      <c r="N5" s="3">
        <v>0</v>
      </c>
      <c r="O5" s="3">
        <v>0</v>
      </c>
      <c r="P5" s="3">
        <v>0</v>
      </c>
      <c r="Q5" s="3">
        <f t="shared" si="0"/>
        <v>125677327</v>
      </c>
    </row>
    <row r="6" spans="1:17" ht="45" x14ac:dyDescent="0.25">
      <c r="A6" s="2">
        <v>3</v>
      </c>
      <c r="B6" s="5" t="s">
        <v>77</v>
      </c>
      <c r="C6" s="6" t="s">
        <v>78</v>
      </c>
      <c r="D6" s="4" t="s">
        <v>11</v>
      </c>
      <c r="E6" s="7" t="s">
        <v>72</v>
      </c>
      <c r="F6" s="6" t="s">
        <v>79</v>
      </c>
      <c r="G6" s="4" t="s">
        <v>12</v>
      </c>
      <c r="H6" s="4" t="s">
        <v>13</v>
      </c>
      <c r="I6" s="4" t="s">
        <v>14</v>
      </c>
      <c r="J6" s="7" t="s">
        <v>17</v>
      </c>
      <c r="K6" s="3">
        <v>0</v>
      </c>
      <c r="L6" s="3">
        <v>542430</v>
      </c>
      <c r="M6" s="3">
        <v>0</v>
      </c>
      <c r="N6" s="3">
        <v>0</v>
      </c>
      <c r="O6" s="3">
        <v>0</v>
      </c>
      <c r="P6" s="3">
        <v>0</v>
      </c>
      <c r="Q6" s="3">
        <f t="shared" si="0"/>
        <v>542430</v>
      </c>
    </row>
    <row r="7" spans="1:17" ht="60" x14ac:dyDescent="0.25">
      <c r="A7" s="2">
        <v>4</v>
      </c>
      <c r="B7" s="5" t="s">
        <v>80</v>
      </c>
      <c r="C7" s="6" t="s">
        <v>81</v>
      </c>
      <c r="D7" s="4" t="s">
        <v>11</v>
      </c>
      <c r="E7" s="7" t="s">
        <v>72</v>
      </c>
      <c r="F7" s="6" t="s">
        <v>82</v>
      </c>
      <c r="G7" s="4" t="s">
        <v>12</v>
      </c>
      <c r="H7" s="4" t="s">
        <v>13</v>
      </c>
      <c r="I7" s="4" t="s">
        <v>14</v>
      </c>
      <c r="J7" s="7" t="s">
        <v>17</v>
      </c>
      <c r="K7" s="3">
        <v>0</v>
      </c>
      <c r="L7" s="3">
        <v>970000</v>
      </c>
      <c r="M7" s="3">
        <v>0</v>
      </c>
      <c r="N7" s="3">
        <v>0</v>
      </c>
      <c r="O7" s="3">
        <v>0</v>
      </c>
      <c r="P7" s="3">
        <v>0</v>
      </c>
      <c r="Q7" s="3">
        <f t="shared" si="0"/>
        <v>970000</v>
      </c>
    </row>
    <row r="8" spans="1:17" ht="105" x14ac:dyDescent="0.25">
      <c r="A8" s="2">
        <v>5</v>
      </c>
      <c r="B8" s="5" t="s">
        <v>83</v>
      </c>
      <c r="C8" s="6" t="s">
        <v>84</v>
      </c>
      <c r="D8" s="4" t="s">
        <v>11</v>
      </c>
      <c r="E8" s="7" t="s">
        <v>72</v>
      </c>
      <c r="F8" s="6" t="s">
        <v>85</v>
      </c>
      <c r="G8" s="4" t="s">
        <v>16</v>
      </c>
      <c r="H8" s="4"/>
      <c r="I8" s="4" t="s">
        <v>14</v>
      </c>
      <c r="J8" s="7" t="s">
        <v>36</v>
      </c>
      <c r="K8" s="3">
        <v>0</v>
      </c>
      <c r="L8" s="3">
        <v>0</v>
      </c>
      <c r="M8" s="3">
        <v>187449000</v>
      </c>
      <c r="N8" s="3">
        <v>250780000</v>
      </c>
      <c r="O8" s="3">
        <v>290780000</v>
      </c>
      <c r="P8" s="3">
        <v>0</v>
      </c>
      <c r="Q8" s="3">
        <f t="shared" si="0"/>
        <v>729009000</v>
      </c>
    </row>
    <row r="9" spans="1:17" ht="45" x14ac:dyDescent="0.25">
      <c r="A9" s="2">
        <v>6</v>
      </c>
      <c r="B9" s="5" t="s">
        <v>86</v>
      </c>
      <c r="C9" s="6" t="s">
        <v>87</v>
      </c>
      <c r="D9" s="4" t="s">
        <v>11</v>
      </c>
      <c r="E9" s="7" t="s">
        <v>72</v>
      </c>
      <c r="F9" s="6" t="s">
        <v>88</v>
      </c>
      <c r="G9" s="4" t="s">
        <v>12</v>
      </c>
      <c r="H9" s="4" t="s">
        <v>13</v>
      </c>
      <c r="I9" s="4" t="s">
        <v>14</v>
      </c>
      <c r="J9" s="7" t="s">
        <v>17</v>
      </c>
      <c r="K9" s="3">
        <v>0</v>
      </c>
      <c r="L9" s="3">
        <v>200000</v>
      </c>
      <c r="M9" s="3">
        <v>0</v>
      </c>
      <c r="N9" s="3">
        <v>0</v>
      </c>
      <c r="O9" s="3">
        <v>0</v>
      </c>
      <c r="P9" s="3">
        <v>0</v>
      </c>
      <c r="Q9" s="3">
        <f t="shared" si="0"/>
        <v>200000</v>
      </c>
    </row>
    <row r="10" spans="1:17" ht="60" x14ac:dyDescent="0.25">
      <c r="A10" s="2">
        <v>7</v>
      </c>
      <c r="B10" s="5" t="s">
        <v>89</v>
      </c>
      <c r="C10" s="6" t="s">
        <v>90</v>
      </c>
      <c r="D10" s="4" t="s">
        <v>11</v>
      </c>
      <c r="E10" s="7" t="s">
        <v>72</v>
      </c>
      <c r="F10" s="6" t="s">
        <v>91</v>
      </c>
      <c r="G10" s="4" t="s">
        <v>39</v>
      </c>
      <c r="H10" s="4"/>
      <c r="I10" s="4" t="s">
        <v>14</v>
      </c>
      <c r="J10" s="7" t="s">
        <v>57</v>
      </c>
      <c r="K10" s="3">
        <v>211981579</v>
      </c>
      <c r="L10" s="3">
        <v>131917000</v>
      </c>
      <c r="M10" s="3">
        <v>0</v>
      </c>
      <c r="N10" s="3">
        <v>0</v>
      </c>
      <c r="O10" s="3">
        <v>0</v>
      </c>
      <c r="P10" s="3">
        <v>0</v>
      </c>
      <c r="Q10" s="3">
        <f t="shared" si="0"/>
        <v>343898579</v>
      </c>
    </row>
    <row r="11" spans="1:17" ht="45" x14ac:dyDescent="0.25">
      <c r="A11" s="2">
        <v>8</v>
      </c>
      <c r="B11" s="5" t="s">
        <v>92</v>
      </c>
      <c r="C11" s="6" t="s">
        <v>93</v>
      </c>
      <c r="D11" s="4" t="s">
        <v>11</v>
      </c>
      <c r="E11" s="7" t="s">
        <v>72</v>
      </c>
      <c r="F11" s="6" t="s">
        <v>94</v>
      </c>
      <c r="G11" s="4" t="s">
        <v>12</v>
      </c>
      <c r="H11" s="4" t="s">
        <v>13</v>
      </c>
      <c r="I11" s="4" t="s">
        <v>14</v>
      </c>
      <c r="J11" s="7" t="s">
        <v>17</v>
      </c>
      <c r="K11" s="3">
        <v>0</v>
      </c>
      <c r="L11" s="3">
        <v>100000</v>
      </c>
      <c r="M11" s="3">
        <v>0</v>
      </c>
      <c r="N11" s="3">
        <v>0</v>
      </c>
      <c r="O11" s="3">
        <v>0</v>
      </c>
      <c r="P11" s="3">
        <v>0</v>
      </c>
      <c r="Q11" s="3">
        <f t="shared" si="0"/>
        <v>100000</v>
      </c>
    </row>
    <row r="12" spans="1:17" ht="45" x14ac:dyDescent="0.25">
      <c r="A12" s="2">
        <v>9</v>
      </c>
      <c r="B12" s="5" t="s">
        <v>95</v>
      </c>
      <c r="C12" s="6" t="s">
        <v>96</v>
      </c>
      <c r="D12" s="4" t="s">
        <v>11</v>
      </c>
      <c r="E12" s="7" t="s">
        <v>72</v>
      </c>
      <c r="F12" s="6" t="s">
        <v>97</v>
      </c>
      <c r="G12" s="4" t="s">
        <v>12</v>
      </c>
      <c r="H12" s="4" t="s">
        <v>13</v>
      </c>
      <c r="I12" s="4" t="s">
        <v>14</v>
      </c>
      <c r="J12" s="7" t="s">
        <v>18</v>
      </c>
      <c r="K12" s="3">
        <v>1521665</v>
      </c>
      <c r="L12" s="3">
        <v>520000</v>
      </c>
      <c r="M12" s="3">
        <v>0</v>
      </c>
      <c r="N12" s="3">
        <v>0</v>
      </c>
      <c r="O12" s="3">
        <v>0</v>
      </c>
      <c r="P12" s="3">
        <v>0</v>
      </c>
      <c r="Q12" s="3">
        <f t="shared" si="0"/>
        <v>2041665</v>
      </c>
    </row>
    <row r="13" spans="1:17" ht="90" x14ac:dyDescent="0.25">
      <c r="A13" s="2">
        <v>10</v>
      </c>
      <c r="B13" s="5" t="s">
        <v>98</v>
      </c>
      <c r="C13" s="6" t="s">
        <v>99</v>
      </c>
      <c r="D13" s="4" t="s">
        <v>11</v>
      </c>
      <c r="E13" s="7" t="s">
        <v>72</v>
      </c>
      <c r="F13" s="6" t="s">
        <v>100</v>
      </c>
      <c r="G13" s="4" t="s">
        <v>16</v>
      </c>
      <c r="H13" s="4"/>
      <c r="I13" s="4" t="s">
        <v>14</v>
      </c>
      <c r="J13" s="7" t="s">
        <v>23</v>
      </c>
      <c r="K13" s="3">
        <v>0</v>
      </c>
      <c r="L13" s="3">
        <v>0</v>
      </c>
      <c r="M13" s="3">
        <v>150000000</v>
      </c>
      <c r="N13" s="3">
        <v>150000000</v>
      </c>
      <c r="O13" s="3">
        <v>150000000</v>
      </c>
      <c r="P13" s="3">
        <v>150000000</v>
      </c>
      <c r="Q13" s="3">
        <f t="shared" si="0"/>
        <v>600000000</v>
      </c>
    </row>
    <row r="14" spans="1:17" ht="45" x14ac:dyDescent="0.25">
      <c r="A14" s="2">
        <v>11</v>
      </c>
      <c r="B14" s="5" t="s">
        <v>101</v>
      </c>
      <c r="C14" s="6" t="s">
        <v>102</v>
      </c>
      <c r="D14" s="4" t="s">
        <v>11</v>
      </c>
      <c r="E14" s="7" t="s">
        <v>72</v>
      </c>
      <c r="F14" s="6" t="s">
        <v>103</v>
      </c>
      <c r="G14" s="4" t="s">
        <v>12</v>
      </c>
      <c r="H14" s="4" t="s">
        <v>13</v>
      </c>
      <c r="I14" s="4" t="s">
        <v>14</v>
      </c>
      <c r="J14" s="7" t="s">
        <v>31</v>
      </c>
      <c r="K14" s="3">
        <v>0</v>
      </c>
      <c r="L14" s="3">
        <v>889703</v>
      </c>
      <c r="M14" s="3">
        <v>3382923</v>
      </c>
      <c r="N14" s="3">
        <v>3500000</v>
      </c>
      <c r="O14" s="3">
        <v>3700000</v>
      </c>
      <c r="P14" s="3">
        <v>4000000</v>
      </c>
      <c r="Q14" s="3">
        <f t="shared" si="0"/>
        <v>15472626</v>
      </c>
    </row>
    <row r="15" spans="1:17" ht="75" x14ac:dyDescent="0.25">
      <c r="A15" s="2">
        <v>12</v>
      </c>
      <c r="B15" s="5" t="s">
        <v>104</v>
      </c>
      <c r="C15" s="6" t="s">
        <v>105</v>
      </c>
      <c r="D15" s="4" t="s">
        <v>38</v>
      </c>
      <c r="E15" s="7" t="s">
        <v>72</v>
      </c>
      <c r="F15" s="6" t="s">
        <v>106</v>
      </c>
      <c r="G15" s="4" t="s">
        <v>16</v>
      </c>
      <c r="H15" s="4"/>
      <c r="I15" s="4" t="s">
        <v>14</v>
      </c>
      <c r="J15" s="7" t="s">
        <v>30</v>
      </c>
      <c r="K15" s="3">
        <v>0</v>
      </c>
      <c r="L15" s="3">
        <v>100000000</v>
      </c>
      <c r="M15" s="3">
        <v>100000000</v>
      </c>
      <c r="N15" s="3">
        <v>120000000</v>
      </c>
      <c r="O15" s="3">
        <v>132000000</v>
      </c>
      <c r="P15" s="3">
        <v>145200000</v>
      </c>
      <c r="Q15" s="3">
        <f t="shared" si="0"/>
        <v>597200000</v>
      </c>
    </row>
    <row r="16" spans="1:17" ht="409.5" x14ac:dyDescent="0.25">
      <c r="A16" s="2">
        <v>13</v>
      </c>
      <c r="B16" s="5" t="s">
        <v>107</v>
      </c>
      <c r="C16" s="6" t="s">
        <v>108</v>
      </c>
      <c r="D16" s="4" t="s">
        <v>38</v>
      </c>
      <c r="E16" s="7" t="s">
        <v>72</v>
      </c>
      <c r="F16" s="6" t="s">
        <v>109</v>
      </c>
      <c r="G16" s="4" t="s">
        <v>16</v>
      </c>
      <c r="H16" s="4"/>
      <c r="I16" s="4" t="s">
        <v>14</v>
      </c>
      <c r="J16" s="7" t="s">
        <v>30</v>
      </c>
      <c r="K16" s="3">
        <v>9893066</v>
      </c>
      <c r="L16" s="3">
        <v>53734041</v>
      </c>
      <c r="M16" s="3">
        <v>75000000</v>
      </c>
      <c r="N16" s="3">
        <v>82500000</v>
      </c>
      <c r="O16" s="3">
        <v>86625000</v>
      </c>
      <c r="P16" s="3">
        <v>90956250</v>
      </c>
      <c r="Q16" s="3">
        <f t="shared" si="0"/>
        <v>398708357</v>
      </c>
    </row>
    <row r="17" spans="1:17" ht="90" x14ac:dyDescent="0.25">
      <c r="A17" s="2">
        <v>14</v>
      </c>
      <c r="B17" s="5" t="s">
        <v>110</v>
      </c>
      <c r="C17" s="6" t="s">
        <v>111</v>
      </c>
      <c r="D17" s="4" t="s">
        <v>38</v>
      </c>
      <c r="E17" s="7" t="s">
        <v>72</v>
      </c>
      <c r="F17" s="6" t="s">
        <v>112</v>
      </c>
      <c r="G17" s="4" t="s">
        <v>16</v>
      </c>
      <c r="H17" s="4"/>
      <c r="I17" s="4" t="s">
        <v>14</v>
      </c>
      <c r="J17" s="7" t="s">
        <v>61</v>
      </c>
      <c r="K17" s="3">
        <v>58828837</v>
      </c>
      <c r="L17" s="3">
        <v>84665006</v>
      </c>
      <c r="M17" s="3">
        <v>66409950</v>
      </c>
      <c r="N17" s="3">
        <v>182690699</v>
      </c>
      <c r="O17" s="3">
        <v>342690699</v>
      </c>
      <c r="P17" s="3">
        <v>662690699</v>
      </c>
      <c r="Q17" s="3">
        <f t="shared" si="0"/>
        <v>1397975890</v>
      </c>
    </row>
    <row r="18" spans="1:17" ht="360" x14ac:dyDescent="0.25">
      <c r="A18" s="2">
        <v>15</v>
      </c>
      <c r="B18" s="5" t="s">
        <v>113</v>
      </c>
      <c r="C18" s="6" t="s">
        <v>114</v>
      </c>
      <c r="D18" s="4" t="s">
        <v>38</v>
      </c>
      <c r="E18" s="7" t="s">
        <v>72</v>
      </c>
      <c r="F18" s="6" t="s">
        <v>115</v>
      </c>
      <c r="G18" s="4" t="s">
        <v>16</v>
      </c>
      <c r="H18" s="4"/>
      <c r="I18" s="4" t="s">
        <v>14</v>
      </c>
      <c r="J18" s="7" t="s">
        <v>30</v>
      </c>
      <c r="K18" s="3">
        <v>29652273</v>
      </c>
      <c r="L18" s="3">
        <v>7399266</v>
      </c>
      <c r="M18" s="3">
        <v>14798533</v>
      </c>
      <c r="N18" s="3">
        <v>14798533</v>
      </c>
      <c r="O18" s="3">
        <v>0</v>
      </c>
      <c r="P18" s="3">
        <v>0</v>
      </c>
      <c r="Q18" s="3">
        <f t="shared" si="0"/>
        <v>66648605</v>
      </c>
    </row>
    <row r="19" spans="1:17" ht="90" x14ac:dyDescent="0.25">
      <c r="A19" s="2">
        <v>16</v>
      </c>
      <c r="B19" s="5" t="s">
        <v>116</v>
      </c>
      <c r="C19" s="6" t="s">
        <v>117</v>
      </c>
      <c r="D19" s="4" t="s">
        <v>38</v>
      </c>
      <c r="E19" s="7" t="s">
        <v>72</v>
      </c>
      <c r="F19" s="6" t="s">
        <v>118</v>
      </c>
      <c r="G19" s="4" t="s">
        <v>12</v>
      </c>
      <c r="H19" s="4" t="s">
        <v>13</v>
      </c>
      <c r="I19" s="4" t="s">
        <v>14</v>
      </c>
      <c r="J19" s="7" t="s">
        <v>22</v>
      </c>
      <c r="K19" s="3">
        <v>0</v>
      </c>
      <c r="L19" s="3">
        <v>0</v>
      </c>
      <c r="M19" s="3">
        <v>0</v>
      </c>
      <c r="N19" s="3">
        <v>39416667</v>
      </c>
      <c r="O19" s="3">
        <v>50916667</v>
      </c>
      <c r="P19" s="3">
        <v>19666666</v>
      </c>
      <c r="Q19" s="3">
        <f t="shared" si="0"/>
        <v>110000000</v>
      </c>
    </row>
    <row r="20" spans="1:17" ht="210" x14ac:dyDescent="0.25">
      <c r="A20" s="2">
        <v>17</v>
      </c>
      <c r="B20" s="5" t="s">
        <v>119</v>
      </c>
      <c r="C20" s="6" t="s">
        <v>120</v>
      </c>
      <c r="D20" s="4" t="s">
        <v>38</v>
      </c>
      <c r="E20" s="7" t="s">
        <v>72</v>
      </c>
      <c r="F20" s="6" t="s">
        <v>121</v>
      </c>
      <c r="G20" s="4" t="s">
        <v>12</v>
      </c>
      <c r="H20" s="4" t="s">
        <v>13</v>
      </c>
      <c r="I20" s="4" t="s">
        <v>14</v>
      </c>
      <c r="J20" s="7" t="s">
        <v>20</v>
      </c>
      <c r="K20" s="3">
        <v>0</v>
      </c>
      <c r="L20" s="3">
        <v>30196092</v>
      </c>
      <c r="M20" s="3">
        <v>18684700</v>
      </c>
      <c r="N20" s="3">
        <v>0</v>
      </c>
      <c r="O20" s="3">
        <v>0</v>
      </c>
      <c r="P20" s="3">
        <v>0</v>
      </c>
      <c r="Q20" s="3">
        <f t="shared" si="0"/>
        <v>48880792</v>
      </c>
    </row>
    <row r="21" spans="1:17" ht="165" x14ac:dyDescent="0.25">
      <c r="A21" s="2">
        <v>18</v>
      </c>
      <c r="B21" s="5" t="s">
        <v>122</v>
      </c>
      <c r="C21" s="6" t="s">
        <v>123</v>
      </c>
      <c r="D21" s="4" t="s">
        <v>38</v>
      </c>
      <c r="E21" s="7" t="s">
        <v>72</v>
      </c>
      <c r="F21" s="6" t="s">
        <v>124</v>
      </c>
      <c r="G21" s="4" t="s">
        <v>16</v>
      </c>
      <c r="H21" s="4"/>
      <c r="I21" s="4" t="s">
        <v>14</v>
      </c>
      <c r="J21" s="7" t="s">
        <v>50</v>
      </c>
      <c r="K21" s="3">
        <v>139537144</v>
      </c>
      <c r="L21" s="3">
        <v>110479378</v>
      </c>
      <c r="M21" s="3">
        <v>150300106</v>
      </c>
      <c r="N21" s="3">
        <v>200000000</v>
      </c>
      <c r="O21" s="3">
        <v>180000000</v>
      </c>
      <c r="P21" s="3">
        <v>0</v>
      </c>
      <c r="Q21" s="3">
        <f t="shared" ref="Q21:Q52" si="1">SUM(P21,O21,N21,M21,L21,K21)</f>
        <v>780316628</v>
      </c>
    </row>
    <row r="22" spans="1:17" ht="60" x14ac:dyDescent="0.25">
      <c r="A22" s="2">
        <v>19</v>
      </c>
      <c r="B22" s="5" t="s">
        <v>125</v>
      </c>
      <c r="C22" s="6" t="s">
        <v>126</v>
      </c>
      <c r="D22" s="4" t="s">
        <v>38</v>
      </c>
      <c r="E22" s="7" t="s">
        <v>72</v>
      </c>
      <c r="F22" s="6" t="s">
        <v>127</v>
      </c>
      <c r="G22" s="4" t="s">
        <v>12</v>
      </c>
      <c r="H22" s="4" t="s">
        <v>27</v>
      </c>
      <c r="I22" s="4" t="s">
        <v>14</v>
      </c>
      <c r="J22" s="7" t="s">
        <v>21</v>
      </c>
      <c r="K22" s="3">
        <v>0</v>
      </c>
      <c r="L22" s="3">
        <v>0</v>
      </c>
      <c r="M22" s="3">
        <v>0</v>
      </c>
      <c r="N22" s="3">
        <v>20000000</v>
      </c>
      <c r="O22" s="3">
        <v>0</v>
      </c>
      <c r="P22" s="3">
        <v>0</v>
      </c>
      <c r="Q22" s="3">
        <f t="shared" si="1"/>
        <v>20000000</v>
      </c>
    </row>
    <row r="23" spans="1:17" ht="60" x14ac:dyDescent="0.25">
      <c r="A23" s="2">
        <v>20</v>
      </c>
      <c r="B23" s="5" t="s">
        <v>128</v>
      </c>
      <c r="C23" s="6" t="s">
        <v>129</v>
      </c>
      <c r="D23" s="4" t="s">
        <v>38</v>
      </c>
      <c r="E23" s="7" t="s">
        <v>72</v>
      </c>
      <c r="F23" s="6" t="s">
        <v>130</v>
      </c>
      <c r="G23" s="4" t="s">
        <v>12</v>
      </c>
      <c r="H23" s="4" t="s">
        <v>26</v>
      </c>
      <c r="I23" s="4" t="s">
        <v>14</v>
      </c>
      <c r="J23" s="7" t="s">
        <v>22</v>
      </c>
      <c r="K23" s="3">
        <v>0</v>
      </c>
      <c r="L23" s="3">
        <v>0</v>
      </c>
      <c r="M23" s="3">
        <v>0</v>
      </c>
      <c r="N23" s="3">
        <v>30000000</v>
      </c>
      <c r="O23" s="3">
        <v>20000000</v>
      </c>
      <c r="P23" s="3">
        <v>10000000</v>
      </c>
      <c r="Q23" s="3">
        <f t="shared" si="1"/>
        <v>60000000</v>
      </c>
    </row>
    <row r="24" spans="1:17" ht="45" x14ac:dyDescent="0.25">
      <c r="A24" s="2">
        <v>21</v>
      </c>
      <c r="B24" s="5" t="s">
        <v>131</v>
      </c>
      <c r="C24" s="6" t="s">
        <v>132</v>
      </c>
      <c r="D24" s="4" t="s">
        <v>38</v>
      </c>
      <c r="E24" s="7" t="s">
        <v>72</v>
      </c>
      <c r="F24" s="6" t="s">
        <v>133</v>
      </c>
      <c r="G24" s="4" t="s">
        <v>12</v>
      </c>
      <c r="H24" s="4" t="s">
        <v>26</v>
      </c>
      <c r="I24" s="4" t="s">
        <v>14</v>
      </c>
      <c r="J24" s="7" t="s">
        <v>21</v>
      </c>
      <c r="K24" s="3">
        <v>0</v>
      </c>
      <c r="L24" s="3">
        <v>0</v>
      </c>
      <c r="M24" s="3">
        <v>0</v>
      </c>
      <c r="N24" s="3">
        <v>10000000</v>
      </c>
      <c r="O24" s="3">
        <v>0</v>
      </c>
      <c r="P24" s="3">
        <v>0</v>
      </c>
      <c r="Q24" s="3">
        <f t="shared" si="1"/>
        <v>10000000</v>
      </c>
    </row>
    <row r="25" spans="1:17" ht="285" x14ac:dyDescent="0.25">
      <c r="A25" s="2">
        <v>22</v>
      </c>
      <c r="B25" s="5" t="s">
        <v>134</v>
      </c>
      <c r="C25" s="6" t="s">
        <v>135</v>
      </c>
      <c r="D25" s="4" t="s">
        <v>38</v>
      </c>
      <c r="E25" s="7" t="s">
        <v>72</v>
      </c>
      <c r="F25" s="6" t="s">
        <v>136</v>
      </c>
      <c r="G25" s="4" t="s">
        <v>39</v>
      </c>
      <c r="H25" s="4" t="s">
        <v>137</v>
      </c>
      <c r="I25" s="4" t="s">
        <v>14</v>
      </c>
      <c r="J25" s="7" t="s">
        <v>30</v>
      </c>
      <c r="K25" s="3">
        <v>145548921</v>
      </c>
      <c r="L25" s="3">
        <v>152826367</v>
      </c>
      <c r="M25" s="3">
        <v>150000000</v>
      </c>
      <c r="N25" s="3">
        <v>157500000</v>
      </c>
      <c r="O25" s="3">
        <v>162225000</v>
      </c>
      <c r="P25" s="3">
        <v>167091750</v>
      </c>
      <c r="Q25" s="3">
        <f t="shared" si="1"/>
        <v>935192038</v>
      </c>
    </row>
    <row r="26" spans="1:17" ht="409.5" x14ac:dyDescent="0.25">
      <c r="A26" s="2">
        <v>23</v>
      </c>
      <c r="B26" s="5" t="s">
        <v>138</v>
      </c>
      <c r="C26" s="6" t="s">
        <v>139</v>
      </c>
      <c r="D26" s="4" t="s">
        <v>38</v>
      </c>
      <c r="E26" s="7" t="s">
        <v>72</v>
      </c>
      <c r="F26" s="6" t="s">
        <v>140</v>
      </c>
      <c r="G26" s="4" t="s">
        <v>16</v>
      </c>
      <c r="H26" s="4"/>
      <c r="I26" s="4" t="s">
        <v>14</v>
      </c>
      <c r="J26" s="7" t="s">
        <v>30</v>
      </c>
      <c r="K26" s="3">
        <v>0</v>
      </c>
      <c r="L26" s="3">
        <v>36870261</v>
      </c>
      <c r="M26" s="3">
        <v>55305392</v>
      </c>
      <c r="N26" s="3">
        <v>82958088</v>
      </c>
      <c r="O26" s="3">
        <v>120000000</v>
      </c>
      <c r="P26" s="3">
        <v>180000000</v>
      </c>
      <c r="Q26" s="3">
        <f t="shared" si="1"/>
        <v>475133741</v>
      </c>
    </row>
    <row r="27" spans="1:17" ht="60" x14ac:dyDescent="0.25">
      <c r="A27" s="2">
        <v>24</v>
      </c>
      <c r="B27" s="5" t="s">
        <v>141</v>
      </c>
      <c r="C27" s="6" t="s">
        <v>142</v>
      </c>
      <c r="D27" s="4" t="s">
        <v>38</v>
      </c>
      <c r="E27" s="7" t="s">
        <v>72</v>
      </c>
      <c r="F27" s="6" t="s">
        <v>143</v>
      </c>
      <c r="G27" s="4" t="s">
        <v>12</v>
      </c>
      <c r="H27" s="4" t="s">
        <v>13</v>
      </c>
      <c r="I27" s="4" t="s">
        <v>14</v>
      </c>
      <c r="J27" s="7" t="s">
        <v>22</v>
      </c>
      <c r="K27" s="3">
        <v>1000000000</v>
      </c>
      <c r="L27" s="3">
        <v>1320000000</v>
      </c>
      <c r="M27" s="3">
        <v>1640000000</v>
      </c>
      <c r="N27" s="3">
        <v>1960000000</v>
      </c>
      <c r="O27" s="3">
        <v>2280000000</v>
      </c>
      <c r="P27" s="3">
        <v>2600000000</v>
      </c>
      <c r="Q27" s="3">
        <f t="shared" si="1"/>
        <v>10800000000</v>
      </c>
    </row>
    <row r="28" spans="1:17" ht="210" x14ac:dyDescent="0.25">
      <c r="A28" s="2">
        <v>25</v>
      </c>
      <c r="B28" s="5" t="s">
        <v>144</v>
      </c>
      <c r="C28" s="6" t="s">
        <v>145</v>
      </c>
      <c r="D28" s="4" t="s">
        <v>38</v>
      </c>
      <c r="E28" s="7" t="s">
        <v>72</v>
      </c>
      <c r="F28" s="6" t="s">
        <v>146</v>
      </c>
      <c r="G28" s="4" t="s">
        <v>16</v>
      </c>
      <c r="H28" s="4"/>
      <c r="I28" s="4" t="s">
        <v>14</v>
      </c>
      <c r="J28" s="7" t="s">
        <v>60</v>
      </c>
      <c r="K28" s="3">
        <v>107698667</v>
      </c>
      <c r="L28" s="3">
        <v>75000000</v>
      </c>
      <c r="M28" s="3">
        <v>169207258</v>
      </c>
      <c r="N28" s="3">
        <v>159207258</v>
      </c>
      <c r="O28" s="3">
        <v>159207258</v>
      </c>
      <c r="P28" s="3">
        <v>159207258</v>
      </c>
      <c r="Q28" s="3">
        <f t="shared" si="1"/>
        <v>829527699</v>
      </c>
    </row>
    <row r="29" spans="1:17" ht="75" x14ac:dyDescent="0.25">
      <c r="A29" s="2">
        <v>26</v>
      </c>
      <c r="B29" s="5" t="s">
        <v>147</v>
      </c>
      <c r="C29" s="6" t="s">
        <v>148</v>
      </c>
      <c r="D29" s="4" t="s">
        <v>38</v>
      </c>
      <c r="E29" s="7" t="s">
        <v>72</v>
      </c>
      <c r="F29" s="6" t="s">
        <v>149</v>
      </c>
      <c r="G29" s="4" t="s">
        <v>16</v>
      </c>
      <c r="H29" s="4"/>
      <c r="I29" s="4" t="s">
        <v>14</v>
      </c>
      <c r="J29" s="7" t="s">
        <v>25</v>
      </c>
      <c r="K29" s="3">
        <v>38769486</v>
      </c>
      <c r="L29" s="3">
        <v>76963429</v>
      </c>
      <c r="M29" s="3">
        <v>32282013</v>
      </c>
      <c r="N29" s="3">
        <v>0</v>
      </c>
      <c r="O29" s="3">
        <v>0</v>
      </c>
      <c r="P29" s="3">
        <v>0</v>
      </c>
      <c r="Q29" s="3">
        <f t="shared" si="1"/>
        <v>148014928</v>
      </c>
    </row>
    <row r="30" spans="1:17" ht="90" x14ac:dyDescent="0.25">
      <c r="A30" s="2">
        <v>27</v>
      </c>
      <c r="B30" s="5" t="s">
        <v>150</v>
      </c>
      <c r="C30" s="6" t="s">
        <v>151</v>
      </c>
      <c r="D30" s="4" t="s">
        <v>38</v>
      </c>
      <c r="E30" s="7" t="s">
        <v>72</v>
      </c>
      <c r="F30" s="6" t="s">
        <v>152</v>
      </c>
      <c r="G30" s="4" t="s">
        <v>39</v>
      </c>
      <c r="H30" s="4" t="s">
        <v>153</v>
      </c>
      <c r="I30" s="4" t="s">
        <v>14</v>
      </c>
      <c r="J30" s="7" t="s">
        <v>25</v>
      </c>
      <c r="K30" s="3">
        <v>59246905</v>
      </c>
      <c r="L30" s="3">
        <v>0</v>
      </c>
      <c r="M30" s="3">
        <v>22989103</v>
      </c>
      <c r="N30" s="3">
        <v>0</v>
      </c>
      <c r="O30" s="3">
        <v>0</v>
      </c>
      <c r="P30" s="3">
        <v>0</v>
      </c>
      <c r="Q30" s="3">
        <f t="shared" si="1"/>
        <v>82236008</v>
      </c>
    </row>
    <row r="31" spans="1:17" ht="90" x14ac:dyDescent="0.25">
      <c r="A31" s="2">
        <v>28</v>
      </c>
      <c r="B31" s="5" t="s">
        <v>154</v>
      </c>
      <c r="C31" s="6" t="s">
        <v>155</v>
      </c>
      <c r="D31" s="4" t="s">
        <v>41</v>
      </c>
      <c r="E31" s="7" t="s">
        <v>72</v>
      </c>
      <c r="F31" s="6" t="s">
        <v>156</v>
      </c>
      <c r="G31" s="4" t="s">
        <v>16</v>
      </c>
      <c r="H31" s="4"/>
      <c r="I31" s="4" t="s">
        <v>14</v>
      </c>
      <c r="J31" s="7" t="s">
        <v>30</v>
      </c>
      <c r="K31" s="3">
        <v>43743000</v>
      </c>
      <c r="L31" s="3">
        <v>43773000</v>
      </c>
      <c r="M31" s="3">
        <v>40819000</v>
      </c>
      <c r="N31" s="3">
        <v>193066000</v>
      </c>
      <c r="O31" s="3">
        <v>243672000</v>
      </c>
      <c r="P31" s="3">
        <v>200804000</v>
      </c>
      <c r="Q31" s="3">
        <f t="shared" si="1"/>
        <v>765877000</v>
      </c>
    </row>
    <row r="32" spans="1:17" ht="90" x14ac:dyDescent="0.25">
      <c r="A32" s="2">
        <v>29</v>
      </c>
      <c r="B32" s="5" t="s">
        <v>157</v>
      </c>
      <c r="C32" s="6" t="s">
        <v>158</v>
      </c>
      <c r="D32" s="4" t="s">
        <v>41</v>
      </c>
      <c r="E32" s="7" t="s">
        <v>72</v>
      </c>
      <c r="F32" s="6" t="s">
        <v>159</v>
      </c>
      <c r="G32" s="4" t="s">
        <v>16</v>
      </c>
      <c r="H32" s="4"/>
      <c r="I32" s="4" t="s">
        <v>14</v>
      </c>
      <c r="J32" s="7" t="s">
        <v>30</v>
      </c>
      <c r="K32" s="3">
        <v>56288000</v>
      </c>
      <c r="L32" s="3">
        <v>34603000</v>
      </c>
      <c r="M32" s="3">
        <v>35699000</v>
      </c>
      <c r="N32" s="3">
        <v>144914000</v>
      </c>
      <c r="O32" s="3">
        <v>181311000</v>
      </c>
      <c r="P32" s="3">
        <v>97092000</v>
      </c>
      <c r="Q32" s="3">
        <f t="shared" si="1"/>
        <v>549907000</v>
      </c>
    </row>
    <row r="33" spans="1:17" ht="409.5" x14ac:dyDescent="0.25">
      <c r="A33" s="2">
        <v>30</v>
      </c>
      <c r="B33" s="5" t="s">
        <v>160</v>
      </c>
      <c r="C33" s="6" t="s">
        <v>161</v>
      </c>
      <c r="D33" s="4" t="s">
        <v>64</v>
      </c>
      <c r="E33" s="7" t="s">
        <v>72</v>
      </c>
      <c r="F33" s="6" t="s">
        <v>162</v>
      </c>
      <c r="G33" s="4" t="s">
        <v>16</v>
      </c>
      <c r="H33" s="4"/>
      <c r="I33" s="4" t="s">
        <v>24</v>
      </c>
      <c r="J33" s="7" t="s">
        <v>22</v>
      </c>
      <c r="K33" s="3">
        <v>0</v>
      </c>
      <c r="L33" s="3">
        <v>0</v>
      </c>
      <c r="M33" s="3">
        <v>0</v>
      </c>
      <c r="N33" s="3">
        <v>55000000</v>
      </c>
      <c r="O33" s="3">
        <v>25000000</v>
      </c>
      <c r="P33" s="3">
        <v>20000000</v>
      </c>
      <c r="Q33" s="3">
        <f t="shared" si="1"/>
        <v>100000000</v>
      </c>
    </row>
    <row r="34" spans="1:17" ht="390" x14ac:dyDescent="0.25">
      <c r="A34" s="2">
        <v>31</v>
      </c>
      <c r="B34" s="5" t="s">
        <v>163</v>
      </c>
      <c r="C34" s="6" t="s">
        <v>164</v>
      </c>
      <c r="D34" s="4" t="s">
        <v>43</v>
      </c>
      <c r="E34" s="7" t="s">
        <v>72</v>
      </c>
      <c r="F34" s="6" t="s">
        <v>165</v>
      </c>
      <c r="G34" s="4" t="s">
        <v>12</v>
      </c>
      <c r="H34" s="4" t="s">
        <v>13</v>
      </c>
      <c r="I34" s="4" t="s">
        <v>14</v>
      </c>
      <c r="J34" s="7" t="s">
        <v>22</v>
      </c>
      <c r="K34" s="3">
        <v>0</v>
      </c>
      <c r="L34" s="3">
        <v>0</v>
      </c>
      <c r="M34" s="3">
        <v>0</v>
      </c>
      <c r="N34" s="3">
        <v>2851991992</v>
      </c>
      <c r="O34" s="3">
        <v>911816992</v>
      </c>
      <c r="P34" s="3">
        <v>747716992</v>
      </c>
      <c r="Q34" s="3">
        <f t="shared" si="1"/>
        <v>4511525976</v>
      </c>
    </row>
    <row r="35" spans="1:17" ht="60" x14ac:dyDescent="0.25">
      <c r="A35" s="2">
        <v>32</v>
      </c>
      <c r="B35" s="5" t="s">
        <v>166</v>
      </c>
      <c r="C35" s="6" t="s">
        <v>167</v>
      </c>
      <c r="D35" s="4" t="s">
        <v>44</v>
      </c>
      <c r="E35" s="7" t="s">
        <v>72</v>
      </c>
      <c r="F35" s="6" t="s">
        <v>168</v>
      </c>
      <c r="G35" s="4" t="s">
        <v>12</v>
      </c>
      <c r="H35" s="4"/>
      <c r="I35" s="4" t="s">
        <v>14</v>
      </c>
      <c r="J35" s="7" t="s">
        <v>15</v>
      </c>
      <c r="K35" s="3">
        <v>0</v>
      </c>
      <c r="L35" s="3">
        <v>0</v>
      </c>
      <c r="M35" s="3">
        <v>0</v>
      </c>
      <c r="N35" s="3">
        <v>47411600</v>
      </c>
      <c r="O35" s="3">
        <v>5957800</v>
      </c>
      <c r="P35" s="3">
        <v>0</v>
      </c>
      <c r="Q35" s="3">
        <f t="shared" si="1"/>
        <v>53369400</v>
      </c>
    </row>
    <row r="36" spans="1:17" ht="225" x14ac:dyDescent="0.25">
      <c r="A36" s="2">
        <v>33</v>
      </c>
      <c r="B36" s="5" t="s">
        <v>169</v>
      </c>
      <c r="C36" s="6" t="s">
        <v>170</v>
      </c>
      <c r="D36" s="4" t="s">
        <v>44</v>
      </c>
      <c r="E36" s="7" t="s">
        <v>72</v>
      </c>
      <c r="F36" s="6" t="s">
        <v>171</v>
      </c>
      <c r="G36" s="4" t="s">
        <v>12</v>
      </c>
      <c r="H36" s="4" t="s">
        <v>13</v>
      </c>
      <c r="I36" s="4" t="s">
        <v>14</v>
      </c>
      <c r="J36" s="7" t="s">
        <v>22</v>
      </c>
      <c r="K36" s="3">
        <v>0</v>
      </c>
      <c r="L36" s="3">
        <v>0</v>
      </c>
      <c r="M36" s="3">
        <v>0</v>
      </c>
      <c r="N36" s="3">
        <v>39294392</v>
      </c>
      <c r="O36" s="3">
        <v>10894392</v>
      </c>
      <c r="P36" s="3">
        <v>5402196</v>
      </c>
      <c r="Q36" s="3">
        <f t="shared" si="1"/>
        <v>55590980</v>
      </c>
    </row>
    <row r="37" spans="1:17" ht="75" x14ac:dyDescent="0.25">
      <c r="A37" s="2">
        <v>34</v>
      </c>
      <c r="B37" s="5" t="s">
        <v>172</v>
      </c>
      <c r="C37" s="6" t="s">
        <v>173</v>
      </c>
      <c r="D37" s="4" t="s">
        <v>62</v>
      </c>
      <c r="E37" s="7" t="s">
        <v>72</v>
      </c>
      <c r="F37" s="6" t="s">
        <v>174</v>
      </c>
      <c r="G37" s="4" t="s">
        <v>12</v>
      </c>
      <c r="H37" s="4" t="s">
        <v>32</v>
      </c>
      <c r="I37" s="4" t="s">
        <v>14</v>
      </c>
      <c r="J37" s="7">
        <v>2020</v>
      </c>
      <c r="K37" s="3">
        <v>0</v>
      </c>
      <c r="L37" s="3">
        <v>0</v>
      </c>
      <c r="M37" s="3">
        <v>0</v>
      </c>
      <c r="N37" s="3">
        <v>2000000</v>
      </c>
      <c r="O37" s="3">
        <v>0</v>
      </c>
      <c r="P37" s="3">
        <v>0</v>
      </c>
      <c r="Q37" s="3">
        <f t="shared" si="1"/>
        <v>2000000</v>
      </c>
    </row>
    <row r="38" spans="1:17" ht="90" x14ac:dyDescent="0.25">
      <c r="A38" s="2">
        <v>35</v>
      </c>
      <c r="B38" s="5" t="s">
        <v>175</v>
      </c>
      <c r="C38" s="6" t="s">
        <v>176</v>
      </c>
      <c r="D38" s="4" t="s">
        <v>52</v>
      </c>
      <c r="E38" s="7" t="s">
        <v>72</v>
      </c>
      <c r="F38" s="6" t="s">
        <v>177</v>
      </c>
      <c r="G38" s="4" t="s">
        <v>39</v>
      </c>
      <c r="H38" s="4" t="s">
        <v>63</v>
      </c>
      <c r="I38" s="4" t="s">
        <v>14</v>
      </c>
      <c r="J38" s="7" t="s">
        <v>30</v>
      </c>
      <c r="K38" s="3">
        <v>541435</v>
      </c>
      <c r="L38" s="3">
        <v>981713</v>
      </c>
      <c r="M38" s="3">
        <v>1150000</v>
      </c>
      <c r="N38" s="3">
        <v>5000000</v>
      </c>
      <c r="O38" s="3">
        <v>8000000</v>
      </c>
      <c r="P38" s="3">
        <v>9000000</v>
      </c>
      <c r="Q38" s="3">
        <f t="shared" si="1"/>
        <v>24673148</v>
      </c>
    </row>
    <row r="39" spans="1:17" ht="75" x14ac:dyDescent="0.25">
      <c r="A39" s="2">
        <v>36</v>
      </c>
      <c r="B39" s="5" t="s">
        <v>178</v>
      </c>
      <c r="C39" s="6" t="s">
        <v>179</v>
      </c>
      <c r="D39" s="4" t="s">
        <v>52</v>
      </c>
      <c r="E39" s="7" t="s">
        <v>72</v>
      </c>
      <c r="F39" s="6" t="s">
        <v>180</v>
      </c>
      <c r="G39" s="4" t="s">
        <v>39</v>
      </c>
      <c r="H39" s="4" t="s">
        <v>63</v>
      </c>
      <c r="I39" s="4" t="s">
        <v>14</v>
      </c>
      <c r="J39" s="7" t="s">
        <v>23</v>
      </c>
      <c r="K39" s="3">
        <v>0</v>
      </c>
      <c r="L39" s="3">
        <v>0</v>
      </c>
      <c r="M39" s="3">
        <v>0</v>
      </c>
      <c r="N39" s="3">
        <v>8700000</v>
      </c>
      <c r="O39" s="3">
        <v>8500000</v>
      </c>
      <c r="P39" s="3">
        <v>9000000</v>
      </c>
      <c r="Q39" s="3">
        <f t="shared" si="1"/>
        <v>26200000</v>
      </c>
    </row>
    <row r="40" spans="1:17" ht="105" x14ac:dyDescent="0.25">
      <c r="A40" s="2">
        <v>37</v>
      </c>
      <c r="B40" s="5" t="s">
        <v>181</v>
      </c>
      <c r="C40" s="6" t="s">
        <v>182</v>
      </c>
      <c r="D40" s="4" t="s">
        <v>45</v>
      </c>
      <c r="E40" s="7" t="s">
        <v>72</v>
      </c>
      <c r="F40" s="6" t="s">
        <v>183</v>
      </c>
      <c r="G40" s="4" t="s">
        <v>16</v>
      </c>
      <c r="H40" s="4"/>
      <c r="I40" s="4" t="s">
        <v>14</v>
      </c>
      <c r="J40" s="7" t="s">
        <v>19</v>
      </c>
      <c r="K40" s="3">
        <v>0</v>
      </c>
      <c r="L40" s="3">
        <v>3256184</v>
      </c>
      <c r="M40" s="3">
        <v>0</v>
      </c>
      <c r="N40" s="3">
        <v>0</v>
      </c>
      <c r="O40" s="3">
        <v>0</v>
      </c>
      <c r="P40" s="3">
        <v>0</v>
      </c>
      <c r="Q40" s="3">
        <f t="shared" si="1"/>
        <v>3256184</v>
      </c>
    </row>
    <row r="41" spans="1:17" ht="270" x14ac:dyDescent="0.25">
      <c r="A41" s="2">
        <v>38</v>
      </c>
      <c r="B41" s="5" t="s">
        <v>184</v>
      </c>
      <c r="C41" s="6" t="s">
        <v>185</v>
      </c>
      <c r="D41" s="4" t="s">
        <v>45</v>
      </c>
      <c r="E41" s="7" t="s">
        <v>72</v>
      </c>
      <c r="F41" s="6" t="s">
        <v>356</v>
      </c>
      <c r="G41" s="4" t="s">
        <v>16</v>
      </c>
      <c r="H41" s="4"/>
      <c r="I41" s="4" t="s">
        <v>14</v>
      </c>
      <c r="J41" s="7" t="s">
        <v>25</v>
      </c>
      <c r="K41" s="3">
        <v>3535934</v>
      </c>
      <c r="L41" s="3">
        <v>1464066</v>
      </c>
      <c r="M41" s="3">
        <v>0</v>
      </c>
      <c r="N41" s="3">
        <v>0</v>
      </c>
      <c r="O41" s="3">
        <v>0</v>
      </c>
      <c r="P41" s="3">
        <v>0</v>
      </c>
      <c r="Q41" s="3">
        <f t="shared" si="1"/>
        <v>5000000</v>
      </c>
    </row>
    <row r="42" spans="1:17" ht="270" x14ac:dyDescent="0.25">
      <c r="A42" s="2">
        <v>39</v>
      </c>
      <c r="B42" s="5" t="s">
        <v>186</v>
      </c>
      <c r="C42" s="6" t="s">
        <v>187</v>
      </c>
      <c r="D42" s="4" t="s">
        <v>45</v>
      </c>
      <c r="E42" s="7" t="s">
        <v>72</v>
      </c>
      <c r="F42" s="6" t="s">
        <v>188</v>
      </c>
      <c r="G42" s="4" t="s">
        <v>16</v>
      </c>
      <c r="H42" s="4"/>
      <c r="I42" s="4" t="s">
        <v>14</v>
      </c>
      <c r="J42" s="7" t="s">
        <v>20</v>
      </c>
      <c r="K42" s="3">
        <v>0</v>
      </c>
      <c r="L42" s="3">
        <v>3199661</v>
      </c>
      <c r="M42" s="3">
        <v>1796811</v>
      </c>
      <c r="N42" s="3">
        <v>0</v>
      </c>
      <c r="O42" s="3">
        <v>0</v>
      </c>
      <c r="P42" s="3">
        <v>0</v>
      </c>
      <c r="Q42" s="3">
        <f t="shared" si="1"/>
        <v>4996472</v>
      </c>
    </row>
    <row r="43" spans="1:17" ht="90" x14ac:dyDescent="0.25">
      <c r="A43" s="2">
        <v>40</v>
      </c>
      <c r="B43" s="5" t="s">
        <v>189</v>
      </c>
      <c r="C43" s="6" t="s">
        <v>190</v>
      </c>
      <c r="D43" s="4" t="s">
        <v>45</v>
      </c>
      <c r="E43" s="7" t="s">
        <v>72</v>
      </c>
      <c r="F43" s="6" t="s">
        <v>191</v>
      </c>
      <c r="G43" s="4" t="s">
        <v>16</v>
      </c>
      <c r="H43" s="4"/>
      <c r="I43" s="4" t="s">
        <v>14</v>
      </c>
      <c r="J43" s="7" t="s">
        <v>19</v>
      </c>
      <c r="K43" s="3">
        <v>0</v>
      </c>
      <c r="L43" s="3">
        <v>3427231</v>
      </c>
      <c r="M43" s="3">
        <v>1571706</v>
      </c>
      <c r="N43" s="3">
        <v>0</v>
      </c>
      <c r="O43" s="3">
        <v>0</v>
      </c>
      <c r="P43" s="3">
        <v>0</v>
      </c>
      <c r="Q43" s="3">
        <f t="shared" si="1"/>
        <v>4998937</v>
      </c>
    </row>
    <row r="44" spans="1:17" ht="135" x14ac:dyDescent="0.25">
      <c r="A44" s="2">
        <v>41</v>
      </c>
      <c r="B44" s="5" t="s">
        <v>192</v>
      </c>
      <c r="C44" s="6" t="s">
        <v>193</v>
      </c>
      <c r="D44" s="4" t="s">
        <v>45</v>
      </c>
      <c r="E44" s="7" t="s">
        <v>72</v>
      </c>
      <c r="F44" s="6" t="s">
        <v>194</v>
      </c>
      <c r="G44" s="4" t="s">
        <v>12</v>
      </c>
      <c r="H44" s="4" t="s">
        <v>33</v>
      </c>
      <c r="I44" s="4" t="s">
        <v>14</v>
      </c>
      <c r="J44" s="7" t="s">
        <v>19</v>
      </c>
      <c r="K44" s="3">
        <v>0</v>
      </c>
      <c r="L44" s="3">
        <v>1411021</v>
      </c>
      <c r="M44" s="3">
        <v>1723107</v>
      </c>
      <c r="N44" s="3">
        <v>0</v>
      </c>
      <c r="O44" s="3">
        <v>0</v>
      </c>
      <c r="P44" s="3">
        <v>0</v>
      </c>
      <c r="Q44" s="3">
        <f t="shared" si="1"/>
        <v>3134128</v>
      </c>
    </row>
    <row r="45" spans="1:17" ht="135" x14ac:dyDescent="0.25">
      <c r="A45" s="2">
        <v>42</v>
      </c>
      <c r="B45" s="5" t="s">
        <v>195</v>
      </c>
      <c r="C45" s="6" t="s">
        <v>196</v>
      </c>
      <c r="D45" s="4" t="s">
        <v>45</v>
      </c>
      <c r="E45" s="7" t="s">
        <v>72</v>
      </c>
      <c r="F45" s="6" t="s">
        <v>194</v>
      </c>
      <c r="G45" s="4" t="s">
        <v>39</v>
      </c>
      <c r="H45" s="4" t="s">
        <v>56</v>
      </c>
      <c r="I45" s="4" t="s">
        <v>14</v>
      </c>
      <c r="J45" s="7" t="s">
        <v>19</v>
      </c>
      <c r="K45" s="3">
        <v>0</v>
      </c>
      <c r="L45" s="3">
        <v>2256091</v>
      </c>
      <c r="M45" s="3">
        <v>2609781</v>
      </c>
      <c r="N45" s="3">
        <v>0</v>
      </c>
      <c r="O45" s="3">
        <v>0</v>
      </c>
      <c r="P45" s="3">
        <v>0</v>
      </c>
      <c r="Q45" s="3">
        <f t="shared" si="1"/>
        <v>4865872</v>
      </c>
    </row>
    <row r="46" spans="1:17" ht="409.5" x14ac:dyDescent="0.25">
      <c r="A46" s="2">
        <v>43</v>
      </c>
      <c r="B46" s="5" t="s">
        <v>197</v>
      </c>
      <c r="C46" s="6" t="s">
        <v>198</v>
      </c>
      <c r="D46" s="4" t="s">
        <v>45</v>
      </c>
      <c r="E46" s="7" t="s">
        <v>72</v>
      </c>
      <c r="F46" s="6" t="s">
        <v>199</v>
      </c>
      <c r="G46" s="4" t="s">
        <v>12</v>
      </c>
      <c r="H46" s="4" t="s">
        <v>29</v>
      </c>
      <c r="I46" s="4" t="s">
        <v>14</v>
      </c>
      <c r="J46" s="7" t="s">
        <v>20</v>
      </c>
      <c r="K46" s="3">
        <v>0</v>
      </c>
      <c r="L46" s="3">
        <v>3423581</v>
      </c>
      <c r="M46" s="3">
        <v>0</v>
      </c>
      <c r="N46" s="3">
        <v>1625381</v>
      </c>
      <c r="O46" s="3">
        <v>0</v>
      </c>
      <c r="P46" s="3">
        <v>0</v>
      </c>
      <c r="Q46" s="3">
        <f t="shared" si="1"/>
        <v>5048962</v>
      </c>
    </row>
    <row r="47" spans="1:17" ht="90" x14ac:dyDescent="0.25">
      <c r="A47" s="2">
        <v>44</v>
      </c>
      <c r="B47" s="5" t="s">
        <v>200</v>
      </c>
      <c r="C47" s="6" t="s">
        <v>201</v>
      </c>
      <c r="D47" s="4" t="s">
        <v>45</v>
      </c>
      <c r="E47" s="7" t="s">
        <v>72</v>
      </c>
      <c r="F47" s="6" t="s">
        <v>202</v>
      </c>
      <c r="G47" s="4" t="s">
        <v>12</v>
      </c>
      <c r="H47" s="4" t="s">
        <v>29</v>
      </c>
      <c r="I47" s="4" t="s">
        <v>14</v>
      </c>
      <c r="J47" s="7" t="s">
        <v>42</v>
      </c>
      <c r="K47" s="3">
        <v>2329531</v>
      </c>
      <c r="L47" s="3">
        <v>6291835</v>
      </c>
      <c r="M47" s="3">
        <v>0</v>
      </c>
      <c r="N47" s="3">
        <v>0</v>
      </c>
      <c r="O47" s="3">
        <v>0</v>
      </c>
      <c r="P47" s="3">
        <v>0</v>
      </c>
      <c r="Q47" s="3">
        <f t="shared" si="1"/>
        <v>8621366</v>
      </c>
    </row>
    <row r="48" spans="1:17" ht="195" x14ac:dyDescent="0.25">
      <c r="A48" s="2">
        <v>45</v>
      </c>
      <c r="B48" s="5" t="s">
        <v>203</v>
      </c>
      <c r="C48" s="6" t="s">
        <v>204</v>
      </c>
      <c r="D48" s="4" t="s">
        <v>45</v>
      </c>
      <c r="E48" s="7" t="s">
        <v>72</v>
      </c>
      <c r="F48" s="6" t="s">
        <v>205</v>
      </c>
      <c r="G48" s="4" t="s">
        <v>39</v>
      </c>
      <c r="H48" s="4" t="s">
        <v>206</v>
      </c>
      <c r="I48" s="4" t="s">
        <v>14</v>
      </c>
      <c r="J48" s="7" t="s">
        <v>25</v>
      </c>
      <c r="K48" s="3">
        <v>13239028</v>
      </c>
      <c r="L48" s="3">
        <v>109854288</v>
      </c>
      <c r="M48" s="3">
        <v>0</v>
      </c>
      <c r="N48" s="3">
        <v>0</v>
      </c>
      <c r="O48" s="3">
        <v>0</v>
      </c>
      <c r="P48" s="3">
        <v>0</v>
      </c>
      <c r="Q48" s="3">
        <f t="shared" si="1"/>
        <v>123093316</v>
      </c>
    </row>
    <row r="49" spans="1:17" ht="90" x14ac:dyDescent="0.25">
      <c r="A49" s="2">
        <v>46</v>
      </c>
      <c r="B49" s="5" t="s">
        <v>207</v>
      </c>
      <c r="C49" s="6" t="s">
        <v>208</v>
      </c>
      <c r="D49" s="4" t="s">
        <v>45</v>
      </c>
      <c r="E49" s="7" t="s">
        <v>72</v>
      </c>
      <c r="F49" s="6" t="s">
        <v>209</v>
      </c>
      <c r="G49" s="4" t="s">
        <v>16</v>
      </c>
      <c r="H49" s="4"/>
      <c r="I49" s="4" t="s">
        <v>14</v>
      </c>
      <c r="J49" s="7" t="s">
        <v>25</v>
      </c>
      <c r="K49" s="3">
        <v>2363515</v>
      </c>
      <c r="L49" s="3">
        <v>23455144</v>
      </c>
      <c r="M49" s="3">
        <v>0</v>
      </c>
      <c r="N49" s="3">
        <v>0</v>
      </c>
      <c r="O49" s="3">
        <v>0</v>
      </c>
      <c r="P49" s="3">
        <v>0</v>
      </c>
      <c r="Q49" s="3">
        <f t="shared" si="1"/>
        <v>25818659</v>
      </c>
    </row>
    <row r="50" spans="1:17" ht="409.5" x14ac:dyDescent="0.25">
      <c r="A50" s="2">
        <v>47</v>
      </c>
      <c r="B50" s="5" t="s">
        <v>210</v>
      </c>
      <c r="C50" s="6" t="s">
        <v>211</v>
      </c>
      <c r="D50" s="4" t="s">
        <v>45</v>
      </c>
      <c r="E50" s="7" t="s">
        <v>72</v>
      </c>
      <c r="F50" s="6" t="s">
        <v>212</v>
      </c>
      <c r="G50" s="4" t="s">
        <v>16</v>
      </c>
      <c r="H50" s="4"/>
      <c r="I50" s="4" t="s">
        <v>14</v>
      </c>
      <c r="J50" s="7" t="s">
        <v>20</v>
      </c>
      <c r="K50" s="3">
        <v>0</v>
      </c>
      <c r="L50" s="3">
        <v>855727</v>
      </c>
      <c r="M50" s="3">
        <v>948377</v>
      </c>
      <c r="N50" s="3">
        <v>0</v>
      </c>
      <c r="O50" s="3">
        <v>0</v>
      </c>
      <c r="P50" s="3">
        <v>0</v>
      </c>
      <c r="Q50" s="3">
        <f t="shared" si="1"/>
        <v>1804104</v>
      </c>
    </row>
    <row r="51" spans="1:17" ht="225" x14ac:dyDescent="0.25">
      <c r="A51" s="2">
        <v>48</v>
      </c>
      <c r="B51" s="5" t="s">
        <v>213</v>
      </c>
      <c r="C51" s="6" t="s">
        <v>214</v>
      </c>
      <c r="D51" s="4" t="s">
        <v>45</v>
      </c>
      <c r="E51" s="7" t="s">
        <v>72</v>
      </c>
      <c r="F51" s="6" t="s">
        <v>215</v>
      </c>
      <c r="G51" s="4" t="s">
        <v>16</v>
      </c>
      <c r="H51" s="4"/>
      <c r="I51" s="4" t="s">
        <v>14</v>
      </c>
      <c r="J51" s="7" t="s">
        <v>40</v>
      </c>
      <c r="K51" s="3">
        <v>4500000</v>
      </c>
      <c r="L51" s="3">
        <v>4500000</v>
      </c>
      <c r="M51" s="3">
        <v>4500000</v>
      </c>
      <c r="N51" s="3">
        <v>4500000</v>
      </c>
      <c r="O51" s="3">
        <v>0</v>
      </c>
      <c r="P51" s="3">
        <v>0</v>
      </c>
      <c r="Q51" s="3">
        <f t="shared" si="1"/>
        <v>18000000</v>
      </c>
    </row>
    <row r="52" spans="1:17" ht="225" x14ac:dyDescent="0.25">
      <c r="A52" s="2">
        <v>49</v>
      </c>
      <c r="B52" s="5" t="s">
        <v>216</v>
      </c>
      <c r="C52" s="6" t="s">
        <v>217</v>
      </c>
      <c r="D52" s="4" t="s">
        <v>45</v>
      </c>
      <c r="E52" s="7" t="s">
        <v>72</v>
      </c>
      <c r="F52" s="6" t="s">
        <v>218</v>
      </c>
      <c r="G52" s="4" t="s">
        <v>16</v>
      </c>
      <c r="H52" s="4"/>
      <c r="I52" s="4" t="s">
        <v>14</v>
      </c>
      <c r="J52" s="7" t="s">
        <v>20</v>
      </c>
      <c r="K52" s="3">
        <v>0</v>
      </c>
      <c r="L52" s="3">
        <v>3421611</v>
      </c>
      <c r="M52" s="3">
        <v>1575811</v>
      </c>
      <c r="N52" s="3">
        <v>0</v>
      </c>
      <c r="O52" s="3">
        <v>0</v>
      </c>
      <c r="P52" s="3">
        <v>0</v>
      </c>
      <c r="Q52" s="3">
        <f t="shared" si="1"/>
        <v>4997422</v>
      </c>
    </row>
    <row r="53" spans="1:17" ht="90" x14ac:dyDescent="0.25">
      <c r="A53" s="2">
        <v>50</v>
      </c>
      <c r="B53" s="5" t="s">
        <v>219</v>
      </c>
      <c r="C53" s="6" t="s">
        <v>220</v>
      </c>
      <c r="D53" s="4" t="s">
        <v>45</v>
      </c>
      <c r="E53" s="7" t="s">
        <v>72</v>
      </c>
      <c r="F53" s="6" t="s">
        <v>221</v>
      </c>
      <c r="G53" s="4" t="s">
        <v>16</v>
      </c>
      <c r="H53" s="4"/>
      <c r="I53" s="4" t="s">
        <v>14</v>
      </c>
      <c r="J53" s="7" t="s">
        <v>42</v>
      </c>
      <c r="K53" s="3">
        <v>3209920</v>
      </c>
      <c r="L53" s="3">
        <v>929098</v>
      </c>
      <c r="M53" s="3">
        <v>0</v>
      </c>
      <c r="N53" s="3">
        <v>0</v>
      </c>
      <c r="O53" s="3">
        <v>0</v>
      </c>
      <c r="P53" s="3">
        <v>0</v>
      </c>
      <c r="Q53" s="3">
        <f t="shared" ref="Q53:Q84" si="2">SUM(P53,O53,N53,M53,L53,K53)</f>
        <v>4139018</v>
      </c>
    </row>
    <row r="54" spans="1:17" ht="409.5" x14ac:dyDescent="0.25">
      <c r="A54" s="2">
        <v>51</v>
      </c>
      <c r="B54" s="5" t="s">
        <v>222</v>
      </c>
      <c r="C54" s="6" t="s">
        <v>223</v>
      </c>
      <c r="D54" s="4" t="s">
        <v>45</v>
      </c>
      <c r="E54" s="7" t="s">
        <v>72</v>
      </c>
      <c r="F54" s="6" t="s">
        <v>224</v>
      </c>
      <c r="G54" s="4" t="s">
        <v>12</v>
      </c>
      <c r="H54" s="4" t="s">
        <v>29</v>
      </c>
      <c r="I54" s="4" t="s">
        <v>14</v>
      </c>
      <c r="J54" s="7" t="s">
        <v>42</v>
      </c>
      <c r="K54" s="3">
        <v>2017405</v>
      </c>
      <c r="L54" s="3">
        <v>100870271</v>
      </c>
      <c r="M54" s="3">
        <v>0</v>
      </c>
      <c r="N54" s="3">
        <v>0</v>
      </c>
      <c r="O54" s="3">
        <v>0</v>
      </c>
      <c r="P54" s="3">
        <v>0</v>
      </c>
      <c r="Q54" s="3">
        <f t="shared" si="2"/>
        <v>102887676</v>
      </c>
    </row>
    <row r="55" spans="1:17" ht="390" x14ac:dyDescent="0.25">
      <c r="A55" s="2">
        <v>52</v>
      </c>
      <c r="B55" s="5" t="s">
        <v>225</v>
      </c>
      <c r="C55" s="6" t="s">
        <v>226</v>
      </c>
      <c r="D55" s="4" t="s">
        <v>45</v>
      </c>
      <c r="E55" s="7" t="s">
        <v>72</v>
      </c>
      <c r="F55" s="6" t="s">
        <v>227</v>
      </c>
      <c r="G55" s="4" t="s">
        <v>16</v>
      </c>
      <c r="H55" s="4"/>
      <c r="I55" s="4" t="s">
        <v>14</v>
      </c>
      <c r="J55" s="7" t="s">
        <v>19</v>
      </c>
      <c r="K55" s="3">
        <v>0</v>
      </c>
      <c r="L55" s="3">
        <v>4999851</v>
      </c>
      <c r="M55" s="3">
        <v>0</v>
      </c>
      <c r="N55" s="3">
        <v>0</v>
      </c>
      <c r="O55" s="3">
        <v>0</v>
      </c>
      <c r="P55" s="3">
        <v>0</v>
      </c>
      <c r="Q55" s="3">
        <f t="shared" si="2"/>
        <v>4999851</v>
      </c>
    </row>
    <row r="56" spans="1:17" ht="135" x14ac:dyDescent="0.25">
      <c r="A56" s="2">
        <v>53</v>
      </c>
      <c r="B56" s="5" t="s">
        <v>228</v>
      </c>
      <c r="C56" s="6" t="s">
        <v>229</v>
      </c>
      <c r="D56" s="4" t="s">
        <v>45</v>
      </c>
      <c r="E56" s="7" t="s">
        <v>72</v>
      </c>
      <c r="F56" s="6" t="s">
        <v>230</v>
      </c>
      <c r="G56" s="4" t="s">
        <v>16</v>
      </c>
      <c r="H56" s="4"/>
      <c r="I56" s="4" t="s">
        <v>14</v>
      </c>
      <c r="J56" s="7" t="s">
        <v>19</v>
      </c>
      <c r="K56" s="3">
        <v>0</v>
      </c>
      <c r="L56" s="3">
        <v>4992796</v>
      </c>
      <c r="M56" s="3">
        <v>0</v>
      </c>
      <c r="N56" s="3">
        <v>0</v>
      </c>
      <c r="O56" s="3">
        <v>0</v>
      </c>
      <c r="P56" s="3">
        <v>0</v>
      </c>
      <c r="Q56" s="3">
        <f t="shared" si="2"/>
        <v>4992796</v>
      </c>
    </row>
    <row r="57" spans="1:17" ht="105" x14ac:dyDescent="0.25">
      <c r="A57" s="2">
        <v>54</v>
      </c>
      <c r="B57" s="5" t="s">
        <v>231</v>
      </c>
      <c r="C57" s="6" t="s">
        <v>232</v>
      </c>
      <c r="D57" s="4" t="s">
        <v>45</v>
      </c>
      <c r="E57" s="7" t="s">
        <v>72</v>
      </c>
      <c r="F57" s="6" t="s">
        <v>233</v>
      </c>
      <c r="G57" s="4" t="s">
        <v>12</v>
      </c>
      <c r="H57" s="4" t="s">
        <v>28</v>
      </c>
      <c r="I57" s="4" t="s">
        <v>14</v>
      </c>
      <c r="J57" s="7" t="s">
        <v>18</v>
      </c>
      <c r="K57" s="3">
        <v>3554328</v>
      </c>
      <c r="L57" s="3">
        <v>954005</v>
      </c>
      <c r="M57" s="3">
        <v>0</v>
      </c>
      <c r="N57" s="3">
        <v>0</v>
      </c>
      <c r="O57" s="3">
        <v>0</v>
      </c>
      <c r="P57" s="3">
        <v>0</v>
      </c>
      <c r="Q57" s="3">
        <f t="shared" si="2"/>
        <v>4508333</v>
      </c>
    </row>
    <row r="58" spans="1:17" ht="90" x14ac:dyDescent="0.25">
      <c r="A58" s="2">
        <v>55</v>
      </c>
      <c r="B58" s="5" t="s">
        <v>234</v>
      </c>
      <c r="C58" s="6" t="s">
        <v>235</v>
      </c>
      <c r="D58" s="4" t="s">
        <v>45</v>
      </c>
      <c r="E58" s="7" t="s">
        <v>72</v>
      </c>
      <c r="F58" s="6" t="s">
        <v>236</v>
      </c>
      <c r="G58" s="4" t="s">
        <v>12</v>
      </c>
      <c r="H58" s="4" t="s">
        <v>29</v>
      </c>
      <c r="I58" s="4" t="s">
        <v>14</v>
      </c>
      <c r="J58" s="7" t="s">
        <v>58</v>
      </c>
      <c r="K58" s="3">
        <v>1856543</v>
      </c>
      <c r="L58" s="3">
        <v>899737</v>
      </c>
      <c r="M58" s="3">
        <v>0</v>
      </c>
      <c r="N58" s="3">
        <v>0</v>
      </c>
      <c r="O58" s="3">
        <v>0</v>
      </c>
      <c r="P58" s="3">
        <v>0</v>
      </c>
      <c r="Q58" s="3">
        <f t="shared" si="2"/>
        <v>2756280</v>
      </c>
    </row>
    <row r="59" spans="1:17" ht="409.5" x14ac:dyDescent="0.25">
      <c r="A59" s="2">
        <v>56</v>
      </c>
      <c r="B59" s="5" t="s">
        <v>237</v>
      </c>
      <c r="C59" s="6" t="s">
        <v>238</v>
      </c>
      <c r="D59" s="4" t="s">
        <v>45</v>
      </c>
      <c r="E59" s="7" t="s">
        <v>72</v>
      </c>
      <c r="F59" s="6" t="s">
        <v>239</v>
      </c>
      <c r="G59" s="4" t="s">
        <v>16</v>
      </c>
      <c r="H59" s="4"/>
      <c r="I59" s="4" t="s">
        <v>14</v>
      </c>
      <c r="J59" s="7" t="s">
        <v>20</v>
      </c>
      <c r="K59" s="3">
        <v>0</v>
      </c>
      <c r="L59" s="3">
        <v>4255691</v>
      </c>
      <c r="M59" s="3">
        <v>744237</v>
      </c>
      <c r="N59" s="3">
        <v>0</v>
      </c>
      <c r="O59" s="3">
        <v>0</v>
      </c>
      <c r="P59" s="3">
        <v>0</v>
      </c>
      <c r="Q59" s="3">
        <f t="shared" si="2"/>
        <v>4999928</v>
      </c>
    </row>
    <row r="60" spans="1:17" ht="90" x14ac:dyDescent="0.25">
      <c r="A60" s="2">
        <v>57</v>
      </c>
      <c r="B60" s="5" t="s">
        <v>240</v>
      </c>
      <c r="C60" s="6" t="s">
        <v>241</v>
      </c>
      <c r="D60" s="4" t="s">
        <v>45</v>
      </c>
      <c r="E60" s="7" t="s">
        <v>72</v>
      </c>
      <c r="F60" s="6" t="s">
        <v>242</v>
      </c>
      <c r="G60" s="4" t="s">
        <v>16</v>
      </c>
      <c r="H60" s="4"/>
      <c r="I60" s="4" t="s">
        <v>24</v>
      </c>
      <c r="J60" s="7" t="s">
        <v>243</v>
      </c>
      <c r="K60" s="3">
        <v>500000</v>
      </c>
      <c r="L60" s="3">
        <v>500000</v>
      </c>
      <c r="M60" s="3">
        <v>4000000</v>
      </c>
      <c r="N60" s="3">
        <v>400000</v>
      </c>
      <c r="O60" s="3">
        <v>500000</v>
      </c>
      <c r="P60" s="3">
        <v>500000</v>
      </c>
      <c r="Q60" s="3">
        <f t="shared" si="2"/>
        <v>6400000</v>
      </c>
    </row>
    <row r="61" spans="1:17" ht="90" x14ac:dyDescent="0.25">
      <c r="A61" s="2">
        <v>58</v>
      </c>
      <c r="B61" s="5" t="s">
        <v>244</v>
      </c>
      <c r="C61" s="6" t="s">
        <v>245</v>
      </c>
      <c r="D61" s="4" t="s">
        <v>45</v>
      </c>
      <c r="E61" s="7" t="s">
        <v>72</v>
      </c>
      <c r="F61" s="6" t="s">
        <v>246</v>
      </c>
      <c r="G61" s="4" t="s">
        <v>16</v>
      </c>
      <c r="H61" s="4"/>
      <c r="I61" s="4" t="s">
        <v>14</v>
      </c>
      <c r="J61" s="7" t="s">
        <v>61</v>
      </c>
      <c r="K61" s="3">
        <v>25345855</v>
      </c>
      <c r="L61" s="3">
        <v>29147733</v>
      </c>
      <c r="M61" s="3">
        <v>33519893</v>
      </c>
      <c r="N61" s="3">
        <v>38547877</v>
      </c>
      <c r="O61" s="3">
        <v>44330059</v>
      </c>
      <c r="P61" s="3">
        <v>50979567</v>
      </c>
      <c r="Q61" s="3">
        <f t="shared" si="2"/>
        <v>221870984</v>
      </c>
    </row>
    <row r="62" spans="1:17" ht="90" x14ac:dyDescent="0.25">
      <c r="A62" s="2">
        <v>59</v>
      </c>
      <c r="B62" s="5" t="s">
        <v>247</v>
      </c>
      <c r="C62" s="6" t="s">
        <v>248</v>
      </c>
      <c r="D62" s="4" t="s">
        <v>45</v>
      </c>
      <c r="E62" s="7" t="s">
        <v>72</v>
      </c>
      <c r="F62" s="6" t="s">
        <v>249</v>
      </c>
      <c r="G62" s="4" t="s">
        <v>16</v>
      </c>
      <c r="H62" s="4"/>
      <c r="I62" s="4" t="s">
        <v>14</v>
      </c>
      <c r="J62" s="7" t="s">
        <v>42</v>
      </c>
      <c r="K62" s="3">
        <v>1156655</v>
      </c>
      <c r="L62" s="3">
        <v>1156654</v>
      </c>
      <c r="M62" s="3">
        <v>0</v>
      </c>
      <c r="N62" s="3">
        <v>0</v>
      </c>
      <c r="O62" s="3">
        <v>0</v>
      </c>
      <c r="P62" s="3">
        <v>0</v>
      </c>
      <c r="Q62" s="3">
        <f t="shared" si="2"/>
        <v>2313309</v>
      </c>
    </row>
    <row r="63" spans="1:17" ht="150" x14ac:dyDescent="0.25">
      <c r="A63" s="2">
        <v>60</v>
      </c>
      <c r="B63" s="5" t="s">
        <v>250</v>
      </c>
      <c r="C63" s="6" t="s">
        <v>251</v>
      </c>
      <c r="D63" s="4" t="s">
        <v>45</v>
      </c>
      <c r="E63" s="7" t="s">
        <v>72</v>
      </c>
      <c r="F63" s="6" t="s">
        <v>252</v>
      </c>
      <c r="G63" s="4" t="s">
        <v>16</v>
      </c>
      <c r="H63" s="4"/>
      <c r="I63" s="4" t="s">
        <v>14</v>
      </c>
      <c r="J63" s="7" t="s">
        <v>18</v>
      </c>
      <c r="K63" s="3">
        <v>4484409</v>
      </c>
      <c r="L63" s="3">
        <v>4356756</v>
      </c>
      <c r="M63" s="3">
        <v>0</v>
      </c>
      <c r="N63" s="3">
        <v>0</v>
      </c>
      <c r="O63" s="3">
        <v>0</v>
      </c>
      <c r="P63" s="3">
        <v>0</v>
      </c>
      <c r="Q63" s="3">
        <f t="shared" si="2"/>
        <v>8841165</v>
      </c>
    </row>
    <row r="64" spans="1:17" ht="90" x14ac:dyDescent="0.25">
      <c r="A64" s="2">
        <v>61</v>
      </c>
      <c r="B64" s="5" t="s">
        <v>253</v>
      </c>
      <c r="C64" s="6" t="s">
        <v>254</v>
      </c>
      <c r="D64" s="4" t="s">
        <v>45</v>
      </c>
      <c r="E64" s="7" t="s">
        <v>72</v>
      </c>
      <c r="F64" s="6" t="s">
        <v>255</v>
      </c>
      <c r="G64" s="4" t="s">
        <v>16</v>
      </c>
      <c r="H64" s="4"/>
      <c r="I64" s="4" t="s">
        <v>14</v>
      </c>
      <c r="J64" s="7" t="s">
        <v>42</v>
      </c>
      <c r="K64" s="3">
        <v>1667307</v>
      </c>
      <c r="L64" s="3">
        <v>1021732</v>
      </c>
      <c r="M64" s="3">
        <v>0</v>
      </c>
      <c r="N64" s="3">
        <v>0</v>
      </c>
      <c r="O64" s="3">
        <v>0</v>
      </c>
      <c r="P64" s="3">
        <v>0</v>
      </c>
      <c r="Q64" s="3">
        <f t="shared" si="2"/>
        <v>2689039</v>
      </c>
    </row>
    <row r="65" spans="1:17" ht="60" x14ac:dyDescent="0.25">
      <c r="A65" s="2">
        <v>62</v>
      </c>
      <c r="B65" s="5" t="s">
        <v>256</v>
      </c>
      <c r="C65" s="6" t="s">
        <v>257</v>
      </c>
      <c r="D65" s="4" t="s">
        <v>66</v>
      </c>
      <c r="E65" s="7" t="s">
        <v>72</v>
      </c>
      <c r="F65" s="6" t="s">
        <v>258</v>
      </c>
      <c r="G65" s="4" t="s">
        <v>16</v>
      </c>
      <c r="H65" s="4"/>
      <c r="I65" s="4" t="s">
        <v>24</v>
      </c>
      <c r="J65" s="7" t="s">
        <v>259</v>
      </c>
      <c r="K65" s="3">
        <v>44000000</v>
      </c>
      <c r="L65" s="3">
        <v>50000000</v>
      </c>
      <c r="M65" s="3">
        <v>45000000</v>
      </c>
      <c r="N65" s="3">
        <v>10500000</v>
      </c>
      <c r="O65" s="3">
        <v>10500000</v>
      </c>
      <c r="P65" s="3">
        <v>10500000</v>
      </c>
      <c r="Q65" s="3">
        <f t="shared" si="2"/>
        <v>170500000</v>
      </c>
    </row>
    <row r="66" spans="1:17" ht="105" x14ac:dyDescent="0.25">
      <c r="A66" s="2">
        <v>63</v>
      </c>
      <c r="B66" s="5" t="s">
        <v>260</v>
      </c>
      <c r="C66" s="6" t="s">
        <v>261</v>
      </c>
      <c r="D66" s="4" t="s">
        <v>46</v>
      </c>
      <c r="E66" s="7" t="s">
        <v>72</v>
      </c>
      <c r="F66" s="6" t="s">
        <v>262</v>
      </c>
      <c r="G66" s="4" t="s">
        <v>16</v>
      </c>
      <c r="H66" s="4"/>
      <c r="I66" s="4" t="s">
        <v>14</v>
      </c>
      <c r="J66" s="7" t="s">
        <v>263</v>
      </c>
      <c r="K66" s="3">
        <v>18339357</v>
      </c>
      <c r="L66" s="3">
        <v>37467954</v>
      </c>
      <c r="M66" s="3">
        <v>25000000</v>
      </c>
      <c r="N66" s="3">
        <v>25000000</v>
      </c>
      <c r="O66" s="3">
        <v>25000000</v>
      </c>
      <c r="P66" s="3">
        <v>26250000</v>
      </c>
      <c r="Q66" s="3">
        <f t="shared" si="2"/>
        <v>157057311</v>
      </c>
    </row>
    <row r="67" spans="1:17" ht="105" x14ac:dyDescent="0.25">
      <c r="A67" s="2">
        <v>64</v>
      </c>
      <c r="B67" s="5" t="s">
        <v>264</v>
      </c>
      <c r="C67" s="6" t="s">
        <v>265</v>
      </c>
      <c r="D67" s="4" t="s">
        <v>46</v>
      </c>
      <c r="E67" s="7" t="s">
        <v>72</v>
      </c>
      <c r="F67" s="6" t="s">
        <v>266</v>
      </c>
      <c r="G67" s="4" t="s">
        <v>16</v>
      </c>
      <c r="H67" s="4"/>
      <c r="I67" s="4" t="s">
        <v>14</v>
      </c>
      <c r="J67" s="7" t="s">
        <v>53</v>
      </c>
      <c r="K67" s="3">
        <v>0</v>
      </c>
      <c r="L67" s="3">
        <v>0</v>
      </c>
      <c r="M67" s="3">
        <v>15000000</v>
      </c>
      <c r="N67" s="3">
        <v>35000000</v>
      </c>
      <c r="O67" s="3">
        <v>25000000</v>
      </c>
      <c r="P67" s="3">
        <v>26250000000</v>
      </c>
      <c r="Q67" s="3">
        <f t="shared" si="2"/>
        <v>26325000000</v>
      </c>
    </row>
    <row r="68" spans="1:17" ht="105" x14ac:dyDescent="0.25">
      <c r="A68" s="2">
        <v>65</v>
      </c>
      <c r="B68" s="5" t="s">
        <v>267</v>
      </c>
      <c r="C68" s="6" t="s">
        <v>268</v>
      </c>
      <c r="D68" s="4" t="s">
        <v>46</v>
      </c>
      <c r="E68" s="7" t="s">
        <v>72</v>
      </c>
      <c r="F68" s="6" t="s">
        <v>269</v>
      </c>
      <c r="G68" s="4" t="s">
        <v>16</v>
      </c>
      <c r="H68" s="4"/>
      <c r="I68" s="4" t="s">
        <v>14</v>
      </c>
      <c r="J68" s="7" t="s">
        <v>60</v>
      </c>
      <c r="K68" s="3">
        <v>9058738</v>
      </c>
      <c r="L68" s="3">
        <v>0</v>
      </c>
      <c r="M68" s="3">
        <v>15000000</v>
      </c>
      <c r="N68" s="3">
        <v>35000000</v>
      </c>
      <c r="O68" s="3">
        <v>25000000</v>
      </c>
      <c r="P68" s="3">
        <v>26250000</v>
      </c>
      <c r="Q68" s="3">
        <f t="shared" si="2"/>
        <v>110308738</v>
      </c>
    </row>
    <row r="69" spans="1:17" ht="105" x14ac:dyDescent="0.25">
      <c r="A69" s="2">
        <v>66</v>
      </c>
      <c r="B69" s="5" t="s">
        <v>270</v>
      </c>
      <c r="C69" s="6" t="s">
        <v>271</v>
      </c>
      <c r="D69" s="4" t="s">
        <v>46</v>
      </c>
      <c r="E69" s="7" t="s">
        <v>72</v>
      </c>
      <c r="F69" s="6" t="s">
        <v>272</v>
      </c>
      <c r="G69" s="4" t="s">
        <v>16</v>
      </c>
      <c r="H69" s="4"/>
      <c r="I69" s="4" t="s">
        <v>14</v>
      </c>
      <c r="J69" s="7" t="s">
        <v>20</v>
      </c>
      <c r="K69" s="3">
        <v>0</v>
      </c>
      <c r="L69" s="3">
        <v>27653759</v>
      </c>
      <c r="M69" s="3">
        <v>53403112</v>
      </c>
      <c r="N69" s="3">
        <v>0</v>
      </c>
      <c r="O69" s="3">
        <v>0</v>
      </c>
      <c r="P69" s="3">
        <v>0</v>
      </c>
      <c r="Q69" s="3">
        <f t="shared" si="2"/>
        <v>81056871</v>
      </c>
    </row>
    <row r="70" spans="1:17" ht="105" x14ac:dyDescent="0.25">
      <c r="A70" s="2">
        <v>67</v>
      </c>
      <c r="B70" s="5" t="s">
        <v>273</v>
      </c>
      <c r="C70" s="6" t="s">
        <v>274</v>
      </c>
      <c r="D70" s="4" t="s">
        <v>46</v>
      </c>
      <c r="E70" s="7" t="s">
        <v>72</v>
      </c>
      <c r="F70" s="6" t="s">
        <v>275</v>
      </c>
      <c r="G70" s="4" t="s">
        <v>16</v>
      </c>
      <c r="H70" s="4"/>
      <c r="I70" s="4" t="s">
        <v>14</v>
      </c>
      <c r="J70" s="7" t="s">
        <v>53</v>
      </c>
      <c r="K70" s="3">
        <v>0</v>
      </c>
      <c r="L70" s="3">
        <v>4965840</v>
      </c>
      <c r="M70" s="3">
        <v>5000000</v>
      </c>
      <c r="N70" s="3">
        <v>5000000</v>
      </c>
      <c r="O70" s="3">
        <v>10000000</v>
      </c>
      <c r="P70" s="3">
        <v>10500000</v>
      </c>
      <c r="Q70" s="3">
        <f t="shared" si="2"/>
        <v>35465840</v>
      </c>
    </row>
    <row r="71" spans="1:17" ht="105" x14ac:dyDescent="0.25">
      <c r="A71" s="2">
        <v>68</v>
      </c>
      <c r="B71" s="5" t="s">
        <v>276</v>
      </c>
      <c r="C71" s="6" t="s">
        <v>277</v>
      </c>
      <c r="D71" s="4" t="s">
        <v>46</v>
      </c>
      <c r="E71" s="7" t="s">
        <v>72</v>
      </c>
      <c r="F71" s="6" t="s">
        <v>278</v>
      </c>
      <c r="G71" s="4" t="s">
        <v>16</v>
      </c>
      <c r="H71" s="4"/>
      <c r="I71" s="4" t="s">
        <v>14</v>
      </c>
      <c r="J71" s="7" t="s">
        <v>65</v>
      </c>
      <c r="K71" s="3">
        <v>0</v>
      </c>
      <c r="L71" s="3">
        <v>10000000</v>
      </c>
      <c r="M71" s="3">
        <v>13773936</v>
      </c>
      <c r="N71" s="3">
        <v>15151330</v>
      </c>
      <c r="O71" s="3">
        <v>20000000</v>
      </c>
      <c r="P71" s="3">
        <v>21000000</v>
      </c>
      <c r="Q71" s="3">
        <f t="shared" si="2"/>
        <v>79925266</v>
      </c>
    </row>
    <row r="72" spans="1:17" ht="105" x14ac:dyDescent="0.25">
      <c r="A72" s="2">
        <v>69</v>
      </c>
      <c r="B72" s="5" t="s">
        <v>279</v>
      </c>
      <c r="C72" s="6" t="s">
        <v>280</v>
      </c>
      <c r="D72" s="4" t="s">
        <v>46</v>
      </c>
      <c r="E72" s="7" t="s">
        <v>72</v>
      </c>
      <c r="F72" s="6" t="s">
        <v>281</v>
      </c>
      <c r="G72" s="4" t="s">
        <v>16</v>
      </c>
      <c r="H72" s="4"/>
      <c r="I72" s="4" t="s">
        <v>14</v>
      </c>
      <c r="J72" s="7" t="s">
        <v>60</v>
      </c>
      <c r="K72" s="3">
        <v>197459661</v>
      </c>
      <c r="L72" s="3">
        <v>89547371</v>
      </c>
      <c r="M72" s="3">
        <v>95000000</v>
      </c>
      <c r="N72" s="3">
        <v>50000000</v>
      </c>
      <c r="O72" s="3">
        <v>50000000</v>
      </c>
      <c r="P72" s="3">
        <v>52500000</v>
      </c>
      <c r="Q72" s="3">
        <f t="shared" si="2"/>
        <v>534507032</v>
      </c>
    </row>
    <row r="73" spans="1:17" ht="105" x14ac:dyDescent="0.25">
      <c r="A73" s="2">
        <v>70</v>
      </c>
      <c r="B73" s="5" t="s">
        <v>282</v>
      </c>
      <c r="C73" s="6" t="s">
        <v>283</v>
      </c>
      <c r="D73" s="4" t="s">
        <v>46</v>
      </c>
      <c r="E73" s="7" t="s">
        <v>72</v>
      </c>
      <c r="F73" s="6" t="s">
        <v>284</v>
      </c>
      <c r="G73" s="4" t="s">
        <v>16</v>
      </c>
      <c r="H73" s="4"/>
      <c r="I73" s="4" t="s">
        <v>14</v>
      </c>
      <c r="J73" s="7" t="s">
        <v>60</v>
      </c>
      <c r="K73" s="3">
        <v>4988848</v>
      </c>
      <c r="L73" s="3">
        <v>5000787</v>
      </c>
      <c r="M73" s="3">
        <v>11266506</v>
      </c>
      <c r="N73" s="3">
        <v>40000000</v>
      </c>
      <c r="O73" s="3">
        <v>40000000</v>
      </c>
      <c r="P73" s="3">
        <v>42000000</v>
      </c>
      <c r="Q73" s="3">
        <f t="shared" si="2"/>
        <v>143256141</v>
      </c>
    </row>
    <row r="74" spans="1:17" ht="105" x14ac:dyDescent="0.25">
      <c r="A74" s="2">
        <v>71</v>
      </c>
      <c r="B74" s="5" t="s">
        <v>285</v>
      </c>
      <c r="C74" s="6" t="s">
        <v>286</v>
      </c>
      <c r="D74" s="4" t="s">
        <v>46</v>
      </c>
      <c r="E74" s="7" t="s">
        <v>72</v>
      </c>
      <c r="F74" s="6" t="s">
        <v>287</v>
      </c>
      <c r="G74" s="4" t="s">
        <v>16</v>
      </c>
      <c r="H74" s="4"/>
      <c r="I74" s="4" t="s">
        <v>14</v>
      </c>
      <c r="J74" s="7" t="s">
        <v>67</v>
      </c>
      <c r="K74" s="3">
        <v>8750711</v>
      </c>
      <c r="L74" s="3">
        <v>829158</v>
      </c>
      <c r="M74" s="3">
        <v>5633253</v>
      </c>
      <c r="N74" s="3">
        <v>30000000</v>
      </c>
      <c r="O74" s="3">
        <v>30000000</v>
      </c>
      <c r="P74" s="3">
        <v>31500000</v>
      </c>
      <c r="Q74" s="3">
        <f t="shared" si="2"/>
        <v>106713122</v>
      </c>
    </row>
    <row r="75" spans="1:17" ht="105" x14ac:dyDescent="0.25">
      <c r="A75" s="2">
        <v>72</v>
      </c>
      <c r="B75" s="5" t="s">
        <v>288</v>
      </c>
      <c r="C75" s="6" t="s">
        <v>289</v>
      </c>
      <c r="D75" s="4" t="s">
        <v>46</v>
      </c>
      <c r="E75" s="7" t="s">
        <v>72</v>
      </c>
      <c r="F75" s="6" t="s">
        <v>290</v>
      </c>
      <c r="G75" s="4" t="s">
        <v>16</v>
      </c>
      <c r="H75" s="4"/>
      <c r="I75" s="4" t="s">
        <v>14</v>
      </c>
      <c r="J75" s="7" t="s">
        <v>65</v>
      </c>
      <c r="K75" s="3">
        <v>30945840</v>
      </c>
      <c r="L75" s="3">
        <v>3408527</v>
      </c>
      <c r="M75" s="3">
        <v>7006705</v>
      </c>
      <c r="N75" s="3">
        <v>10000000</v>
      </c>
      <c r="O75" s="3">
        <v>15000000</v>
      </c>
      <c r="P75" s="3">
        <v>15750000</v>
      </c>
      <c r="Q75" s="3">
        <f t="shared" si="2"/>
        <v>82111072</v>
      </c>
    </row>
    <row r="76" spans="1:17" ht="105" x14ac:dyDescent="0.25">
      <c r="A76" s="2">
        <v>73</v>
      </c>
      <c r="B76" s="5" t="s">
        <v>291</v>
      </c>
      <c r="C76" s="6" t="s">
        <v>292</v>
      </c>
      <c r="D76" s="4" t="s">
        <v>46</v>
      </c>
      <c r="E76" s="7" t="s">
        <v>72</v>
      </c>
      <c r="F76" s="6" t="s">
        <v>293</v>
      </c>
      <c r="G76" s="4" t="s">
        <v>16</v>
      </c>
      <c r="H76" s="4"/>
      <c r="I76" s="4" t="s">
        <v>14</v>
      </c>
      <c r="J76" s="7" t="s">
        <v>47</v>
      </c>
      <c r="K76" s="3">
        <v>20093760</v>
      </c>
      <c r="L76" s="3">
        <v>14532638</v>
      </c>
      <c r="M76" s="3">
        <v>5000000</v>
      </c>
      <c r="N76" s="3">
        <v>5000000</v>
      </c>
      <c r="O76" s="3">
        <v>5000000</v>
      </c>
      <c r="P76" s="3">
        <v>5250000</v>
      </c>
      <c r="Q76" s="3">
        <f t="shared" si="2"/>
        <v>54876398</v>
      </c>
    </row>
    <row r="77" spans="1:17" ht="105" x14ac:dyDescent="0.25">
      <c r="A77" s="2">
        <v>74</v>
      </c>
      <c r="B77" s="5" t="s">
        <v>294</v>
      </c>
      <c r="C77" s="6" t="s">
        <v>295</v>
      </c>
      <c r="D77" s="4" t="s">
        <v>46</v>
      </c>
      <c r="E77" s="7" t="s">
        <v>72</v>
      </c>
      <c r="F77" s="6" t="s">
        <v>296</v>
      </c>
      <c r="G77" s="4" t="s">
        <v>16</v>
      </c>
      <c r="H77" s="4"/>
      <c r="I77" s="4" t="s">
        <v>14</v>
      </c>
      <c r="J77" s="7" t="s">
        <v>47</v>
      </c>
      <c r="K77" s="3">
        <v>5518547</v>
      </c>
      <c r="L77" s="3">
        <v>554978</v>
      </c>
      <c r="M77" s="3">
        <v>15000000</v>
      </c>
      <c r="N77" s="3">
        <v>10000000</v>
      </c>
      <c r="O77" s="3">
        <v>10000000</v>
      </c>
      <c r="P77" s="3">
        <v>10500000</v>
      </c>
      <c r="Q77" s="3">
        <f t="shared" si="2"/>
        <v>51573525</v>
      </c>
    </row>
    <row r="78" spans="1:17" ht="105" x14ac:dyDescent="0.25">
      <c r="A78" s="2">
        <v>75</v>
      </c>
      <c r="B78" s="5" t="s">
        <v>297</v>
      </c>
      <c r="C78" s="6" t="s">
        <v>298</v>
      </c>
      <c r="D78" s="4" t="s">
        <v>46</v>
      </c>
      <c r="E78" s="7" t="s">
        <v>72</v>
      </c>
      <c r="F78" s="6" t="s">
        <v>299</v>
      </c>
      <c r="G78" s="4" t="s">
        <v>16</v>
      </c>
      <c r="H78" s="4"/>
      <c r="I78" s="4" t="s">
        <v>14</v>
      </c>
      <c r="J78" s="7" t="s">
        <v>60</v>
      </c>
      <c r="K78" s="3">
        <v>1794936</v>
      </c>
      <c r="L78" s="3">
        <v>877744</v>
      </c>
      <c r="M78" s="3">
        <v>5000000</v>
      </c>
      <c r="N78" s="3">
        <v>5000000</v>
      </c>
      <c r="O78" s="3">
        <v>10000000</v>
      </c>
      <c r="P78" s="3">
        <v>10500000</v>
      </c>
      <c r="Q78" s="3">
        <f t="shared" si="2"/>
        <v>33172680</v>
      </c>
    </row>
    <row r="79" spans="1:17" ht="300" x14ac:dyDescent="0.25">
      <c r="A79" s="2">
        <v>76</v>
      </c>
      <c r="B79" s="5" t="s">
        <v>300</v>
      </c>
      <c r="C79" s="6" t="s">
        <v>301</v>
      </c>
      <c r="D79" s="4" t="s">
        <v>48</v>
      </c>
      <c r="E79" s="7" t="s">
        <v>72</v>
      </c>
      <c r="F79" s="6" t="s">
        <v>302</v>
      </c>
      <c r="G79" s="4" t="s">
        <v>16</v>
      </c>
      <c r="H79" s="4"/>
      <c r="I79" s="4" t="s">
        <v>14</v>
      </c>
      <c r="J79" s="7" t="s">
        <v>22</v>
      </c>
      <c r="K79" s="3">
        <v>0</v>
      </c>
      <c r="L79" s="3">
        <v>0</v>
      </c>
      <c r="M79" s="3">
        <v>0</v>
      </c>
      <c r="N79" s="3">
        <v>156193483</v>
      </c>
      <c r="O79" s="3">
        <v>69822332</v>
      </c>
      <c r="P79" s="3">
        <v>62961448</v>
      </c>
      <c r="Q79" s="3">
        <f t="shared" si="2"/>
        <v>288977263</v>
      </c>
    </row>
    <row r="80" spans="1:17" ht="90" x14ac:dyDescent="0.25">
      <c r="A80" s="2">
        <v>77</v>
      </c>
      <c r="B80" s="5" t="s">
        <v>303</v>
      </c>
      <c r="C80" s="6" t="s">
        <v>304</v>
      </c>
      <c r="D80" s="4" t="s">
        <v>48</v>
      </c>
      <c r="E80" s="7" t="s">
        <v>72</v>
      </c>
      <c r="F80" s="6" t="s">
        <v>305</v>
      </c>
      <c r="G80" s="4" t="s">
        <v>16</v>
      </c>
      <c r="H80" s="4"/>
      <c r="I80" s="4" t="s">
        <v>14</v>
      </c>
      <c r="J80" s="7" t="s">
        <v>30</v>
      </c>
      <c r="K80" s="3">
        <v>5000000</v>
      </c>
      <c r="L80" s="3">
        <v>5000000</v>
      </c>
      <c r="M80" s="3">
        <v>10440000</v>
      </c>
      <c r="N80" s="3">
        <v>41500000</v>
      </c>
      <c r="O80" s="3">
        <v>11500000</v>
      </c>
      <c r="P80" s="3">
        <v>10500000</v>
      </c>
      <c r="Q80" s="3">
        <f t="shared" si="2"/>
        <v>83940000</v>
      </c>
    </row>
    <row r="81" spans="1:17" ht="90" x14ac:dyDescent="0.25">
      <c r="A81" s="2">
        <v>78</v>
      </c>
      <c r="B81" s="5" t="s">
        <v>306</v>
      </c>
      <c r="C81" s="6" t="s">
        <v>307</v>
      </c>
      <c r="D81" s="4" t="s">
        <v>48</v>
      </c>
      <c r="E81" s="7" t="s">
        <v>72</v>
      </c>
      <c r="F81" s="6" t="s">
        <v>308</v>
      </c>
      <c r="G81" s="4" t="s">
        <v>16</v>
      </c>
      <c r="H81" s="4"/>
      <c r="I81" s="4" t="s">
        <v>14</v>
      </c>
      <c r="J81" s="7" t="s">
        <v>15</v>
      </c>
      <c r="K81" s="3">
        <v>0</v>
      </c>
      <c r="L81" s="3">
        <v>0</v>
      </c>
      <c r="M81" s="3">
        <v>0</v>
      </c>
      <c r="N81" s="3">
        <v>7800000</v>
      </c>
      <c r="O81" s="3">
        <v>1366000</v>
      </c>
      <c r="P81" s="3">
        <v>0</v>
      </c>
      <c r="Q81" s="3">
        <f t="shared" si="2"/>
        <v>9166000</v>
      </c>
    </row>
    <row r="82" spans="1:17" ht="195" x14ac:dyDescent="0.25">
      <c r="A82" s="2">
        <v>79</v>
      </c>
      <c r="B82" s="5" t="s">
        <v>309</v>
      </c>
      <c r="C82" s="6" t="s">
        <v>310</v>
      </c>
      <c r="D82" s="4" t="s">
        <v>48</v>
      </c>
      <c r="E82" s="7" t="s">
        <v>72</v>
      </c>
      <c r="F82" s="6" t="s">
        <v>311</v>
      </c>
      <c r="G82" s="4" t="s">
        <v>16</v>
      </c>
      <c r="H82" s="4"/>
      <c r="I82" s="4" t="s">
        <v>14</v>
      </c>
      <c r="J82" s="7" t="s">
        <v>312</v>
      </c>
      <c r="K82" s="3">
        <v>0</v>
      </c>
      <c r="L82" s="3">
        <v>0</v>
      </c>
      <c r="M82" s="3">
        <v>0</v>
      </c>
      <c r="N82" s="3">
        <v>8459000</v>
      </c>
      <c r="O82" s="3">
        <v>10199000</v>
      </c>
      <c r="P82" s="3">
        <v>21289000</v>
      </c>
      <c r="Q82" s="3">
        <f t="shared" si="2"/>
        <v>39947000</v>
      </c>
    </row>
    <row r="83" spans="1:17" ht="409.5" x14ac:dyDescent="0.25">
      <c r="A83" s="2">
        <v>80</v>
      </c>
      <c r="B83" s="5" t="s">
        <v>313</v>
      </c>
      <c r="C83" s="6" t="s">
        <v>314</v>
      </c>
      <c r="D83" s="4" t="s">
        <v>48</v>
      </c>
      <c r="E83" s="7" t="s">
        <v>72</v>
      </c>
      <c r="F83" s="6" t="s">
        <v>358</v>
      </c>
      <c r="G83" s="4" t="s">
        <v>16</v>
      </c>
      <c r="H83" s="4"/>
      <c r="I83" s="4" t="s">
        <v>14</v>
      </c>
      <c r="J83" s="7" t="s">
        <v>55</v>
      </c>
      <c r="K83" s="3">
        <v>0</v>
      </c>
      <c r="L83" s="3">
        <v>0</v>
      </c>
      <c r="M83" s="3">
        <v>0</v>
      </c>
      <c r="N83" s="3">
        <v>15000000</v>
      </c>
      <c r="O83" s="3">
        <v>775590000</v>
      </c>
      <c r="P83" s="3">
        <v>747140000</v>
      </c>
      <c r="Q83" s="3">
        <f t="shared" si="2"/>
        <v>1537730000</v>
      </c>
    </row>
    <row r="84" spans="1:17" ht="409.5" x14ac:dyDescent="0.25">
      <c r="A84" s="2">
        <v>81</v>
      </c>
      <c r="B84" s="5" t="s">
        <v>315</v>
      </c>
      <c r="C84" s="6" t="s">
        <v>359</v>
      </c>
      <c r="D84" s="4" t="s">
        <v>48</v>
      </c>
      <c r="E84" s="7" t="s">
        <v>72</v>
      </c>
      <c r="F84" s="6" t="s">
        <v>357</v>
      </c>
      <c r="G84" s="4" t="s">
        <v>16</v>
      </c>
      <c r="H84" s="4"/>
      <c r="I84" s="4" t="s">
        <v>14</v>
      </c>
      <c r="J84" s="7" t="s">
        <v>54</v>
      </c>
      <c r="K84" s="3">
        <v>0</v>
      </c>
      <c r="L84" s="3">
        <v>0</v>
      </c>
      <c r="M84" s="3">
        <v>5000000</v>
      </c>
      <c r="N84" s="3">
        <v>290000000</v>
      </c>
      <c r="O84" s="3">
        <v>288000000</v>
      </c>
      <c r="P84" s="3">
        <v>8000000</v>
      </c>
      <c r="Q84" s="3">
        <f t="shared" si="2"/>
        <v>591000000</v>
      </c>
    </row>
    <row r="85" spans="1:17" ht="105" x14ac:dyDescent="0.25">
      <c r="A85" s="2">
        <v>82</v>
      </c>
      <c r="B85" s="5" t="s">
        <v>316</v>
      </c>
      <c r="C85" s="6" t="s">
        <v>317</v>
      </c>
      <c r="D85" s="4" t="s">
        <v>48</v>
      </c>
      <c r="E85" s="7" t="s">
        <v>72</v>
      </c>
      <c r="F85" s="6" t="s">
        <v>318</v>
      </c>
      <c r="G85" s="4" t="s">
        <v>16</v>
      </c>
      <c r="H85" s="4"/>
      <c r="I85" s="4" t="s">
        <v>14</v>
      </c>
      <c r="J85" s="7" t="s">
        <v>22</v>
      </c>
      <c r="K85" s="3">
        <v>0</v>
      </c>
      <c r="L85" s="3">
        <v>0</v>
      </c>
      <c r="M85" s="3">
        <v>0</v>
      </c>
      <c r="N85" s="3">
        <v>16820000</v>
      </c>
      <c r="O85" s="3">
        <v>7218000</v>
      </c>
      <c r="P85" s="3">
        <v>520000</v>
      </c>
      <c r="Q85" s="3">
        <f t="shared" ref="Q85:Q97" si="3">SUM(P85,O85,N85,M85,L85,K85)</f>
        <v>24558000</v>
      </c>
    </row>
    <row r="86" spans="1:17" ht="60" x14ac:dyDescent="0.25">
      <c r="A86" s="2">
        <v>83</v>
      </c>
      <c r="B86" s="5" t="s">
        <v>319</v>
      </c>
      <c r="C86" s="6" t="s">
        <v>320</v>
      </c>
      <c r="D86" s="4" t="s">
        <v>49</v>
      </c>
      <c r="E86" s="7" t="s">
        <v>72</v>
      </c>
      <c r="F86" s="6" t="s">
        <v>321</v>
      </c>
      <c r="G86" s="4" t="s">
        <v>16</v>
      </c>
      <c r="H86" s="4"/>
      <c r="I86" s="4" t="s">
        <v>14</v>
      </c>
      <c r="J86" s="7" t="s">
        <v>31</v>
      </c>
      <c r="K86" s="3">
        <v>0</v>
      </c>
      <c r="L86" s="3">
        <v>1000000</v>
      </c>
      <c r="M86" s="3">
        <v>700000</v>
      </c>
      <c r="N86" s="3">
        <v>1400000</v>
      </c>
      <c r="O86" s="3">
        <v>2800000</v>
      </c>
      <c r="P86" s="3">
        <v>5600000</v>
      </c>
      <c r="Q86" s="3">
        <f t="shared" si="3"/>
        <v>11500000</v>
      </c>
    </row>
    <row r="87" spans="1:17" ht="45" x14ac:dyDescent="0.25">
      <c r="A87" s="2">
        <v>84</v>
      </c>
      <c r="B87" s="5" t="s">
        <v>322</v>
      </c>
      <c r="C87" s="6" t="s">
        <v>323</v>
      </c>
      <c r="D87" s="4" t="s">
        <v>49</v>
      </c>
      <c r="E87" s="7" t="s">
        <v>72</v>
      </c>
      <c r="F87" s="6" t="s">
        <v>324</v>
      </c>
      <c r="G87" s="4" t="s">
        <v>16</v>
      </c>
      <c r="H87" s="4"/>
      <c r="I87" s="4" t="s">
        <v>14</v>
      </c>
      <c r="J87" s="7" t="s">
        <v>68</v>
      </c>
      <c r="K87" s="3">
        <v>493265</v>
      </c>
      <c r="L87" s="3">
        <v>1000000</v>
      </c>
      <c r="M87" s="3">
        <v>600000</v>
      </c>
      <c r="N87" s="3">
        <v>1200000</v>
      </c>
      <c r="O87" s="3">
        <v>2400000</v>
      </c>
      <c r="P87" s="3">
        <v>4800000</v>
      </c>
      <c r="Q87" s="3">
        <f t="shared" si="3"/>
        <v>10493265</v>
      </c>
    </row>
    <row r="88" spans="1:17" ht="60" x14ac:dyDescent="0.25">
      <c r="A88" s="2">
        <v>85</v>
      </c>
      <c r="B88" s="5" t="s">
        <v>325</v>
      </c>
      <c r="C88" s="6" t="s">
        <v>326</v>
      </c>
      <c r="D88" s="4" t="s">
        <v>49</v>
      </c>
      <c r="E88" s="7" t="s">
        <v>72</v>
      </c>
      <c r="F88" s="6" t="s">
        <v>327</v>
      </c>
      <c r="G88" s="4" t="s">
        <v>16</v>
      </c>
      <c r="H88" s="4"/>
      <c r="I88" s="4" t="s">
        <v>14</v>
      </c>
      <c r="J88" s="7" t="s">
        <v>51</v>
      </c>
      <c r="K88" s="3">
        <v>8471370</v>
      </c>
      <c r="L88" s="3">
        <v>7200000</v>
      </c>
      <c r="M88" s="3">
        <v>8300000</v>
      </c>
      <c r="N88" s="3">
        <v>16600000</v>
      </c>
      <c r="O88" s="3">
        <v>33200000</v>
      </c>
      <c r="P88" s="3">
        <v>66400000</v>
      </c>
      <c r="Q88" s="3">
        <f t="shared" si="3"/>
        <v>140171370</v>
      </c>
    </row>
    <row r="89" spans="1:17" ht="45" x14ac:dyDescent="0.25">
      <c r="A89" s="2">
        <v>86</v>
      </c>
      <c r="B89" s="5" t="s">
        <v>328</v>
      </c>
      <c r="C89" s="6" t="s">
        <v>329</v>
      </c>
      <c r="D89" s="4" t="s">
        <v>49</v>
      </c>
      <c r="E89" s="7" t="s">
        <v>72</v>
      </c>
      <c r="F89" s="6" t="s">
        <v>330</v>
      </c>
      <c r="G89" s="4" t="s">
        <v>16</v>
      </c>
      <c r="H89" s="4"/>
      <c r="I89" s="4" t="s">
        <v>14</v>
      </c>
      <c r="J89" s="7" t="s">
        <v>37</v>
      </c>
      <c r="K89" s="3">
        <v>3453619</v>
      </c>
      <c r="L89" s="3">
        <v>5100000</v>
      </c>
      <c r="M89" s="3">
        <v>7600000</v>
      </c>
      <c r="N89" s="3">
        <v>11400000</v>
      </c>
      <c r="O89" s="3">
        <v>17100000</v>
      </c>
      <c r="P89" s="3">
        <v>26650000</v>
      </c>
      <c r="Q89" s="3">
        <f t="shared" si="3"/>
        <v>71303619</v>
      </c>
    </row>
    <row r="90" spans="1:17" ht="45" x14ac:dyDescent="0.25">
      <c r="A90" s="2">
        <v>87</v>
      </c>
      <c r="B90" s="5" t="s">
        <v>331</v>
      </c>
      <c r="C90" s="6" t="s">
        <v>332</v>
      </c>
      <c r="D90" s="4" t="s">
        <v>49</v>
      </c>
      <c r="E90" s="7" t="s">
        <v>72</v>
      </c>
      <c r="F90" s="6" t="s">
        <v>333</v>
      </c>
      <c r="G90" s="4" t="s">
        <v>16</v>
      </c>
      <c r="H90" s="4"/>
      <c r="I90" s="4" t="s">
        <v>14</v>
      </c>
      <c r="J90" s="7" t="s">
        <v>68</v>
      </c>
      <c r="K90" s="3">
        <v>999407</v>
      </c>
      <c r="L90" s="3">
        <v>2000000</v>
      </c>
      <c r="M90" s="3">
        <v>2500000</v>
      </c>
      <c r="N90" s="3">
        <v>3000000</v>
      </c>
      <c r="O90" s="3">
        <v>4000000</v>
      </c>
      <c r="P90" s="3">
        <v>5000000</v>
      </c>
      <c r="Q90" s="3">
        <f t="shared" si="3"/>
        <v>17499407</v>
      </c>
    </row>
    <row r="91" spans="1:17" ht="45" x14ac:dyDescent="0.25">
      <c r="A91" s="2">
        <v>88</v>
      </c>
      <c r="B91" s="5" t="s">
        <v>334</v>
      </c>
      <c r="C91" s="6" t="s">
        <v>335</v>
      </c>
      <c r="D91" s="4" t="s">
        <v>49</v>
      </c>
      <c r="E91" s="7" t="s">
        <v>72</v>
      </c>
      <c r="F91" s="6" t="s">
        <v>336</v>
      </c>
      <c r="G91" s="4" t="s">
        <v>16</v>
      </c>
      <c r="H91" s="4"/>
      <c r="I91" s="4" t="s">
        <v>14</v>
      </c>
      <c r="J91" s="7" t="s">
        <v>68</v>
      </c>
      <c r="K91" s="3">
        <v>201210</v>
      </c>
      <c r="L91" s="3">
        <v>1000000</v>
      </c>
      <c r="M91" s="3">
        <v>600000</v>
      </c>
      <c r="N91" s="3">
        <v>1200000</v>
      </c>
      <c r="O91" s="3">
        <v>2400000</v>
      </c>
      <c r="P91" s="3">
        <v>4800000</v>
      </c>
      <c r="Q91" s="3">
        <f t="shared" si="3"/>
        <v>10201210</v>
      </c>
    </row>
    <row r="92" spans="1:17" ht="60" x14ac:dyDescent="0.25">
      <c r="A92" s="2">
        <v>89</v>
      </c>
      <c r="B92" s="5" t="s">
        <v>337</v>
      </c>
      <c r="C92" s="6" t="s">
        <v>338</v>
      </c>
      <c r="D92" s="4" t="s">
        <v>49</v>
      </c>
      <c r="E92" s="7" t="s">
        <v>72</v>
      </c>
      <c r="F92" s="6" t="s">
        <v>339</v>
      </c>
      <c r="G92" s="4" t="s">
        <v>16</v>
      </c>
      <c r="H92" s="4"/>
      <c r="I92" s="4" t="s">
        <v>14</v>
      </c>
      <c r="J92" s="7" t="s">
        <v>37</v>
      </c>
      <c r="K92" s="3">
        <v>449862</v>
      </c>
      <c r="L92" s="3">
        <v>600000</v>
      </c>
      <c r="M92" s="3">
        <v>600000</v>
      </c>
      <c r="N92" s="3">
        <v>1200000</v>
      </c>
      <c r="O92" s="3">
        <v>2400000</v>
      </c>
      <c r="P92" s="3">
        <v>4800000</v>
      </c>
      <c r="Q92" s="3">
        <f t="shared" si="3"/>
        <v>10049862</v>
      </c>
    </row>
    <row r="93" spans="1:17" ht="60" x14ac:dyDescent="0.25">
      <c r="A93" s="2">
        <v>90</v>
      </c>
      <c r="B93" s="5" t="s">
        <v>340</v>
      </c>
      <c r="C93" s="6" t="s">
        <v>341</v>
      </c>
      <c r="D93" s="4" t="s">
        <v>49</v>
      </c>
      <c r="E93" s="7" t="s">
        <v>72</v>
      </c>
      <c r="F93" s="6" t="s">
        <v>342</v>
      </c>
      <c r="G93" s="4" t="s">
        <v>16</v>
      </c>
      <c r="H93" s="4"/>
      <c r="I93" s="4" t="s">
        <v>14</v>
      </c>
      <c r="J93" s="7" t="s">
        <v>59</v>
      </c>
      <c r="K93" s="3">
        <v>109923</v>
      </c>
      <c r="L93" s="3">
        <v>100000</v>
      </c>
      <c r="M93" s="3">
        <v>100000</v>
      </c>
      <c r="N93" s="3">
        <v>500000</v>
      </c>
      <c r="O93" s="3">
        <v>1000000</v>
      </c>
      <c r="P93" s="3">
        <v>2000000</v>
      </c>
      <c r="Q93" s="3">
        <f t="shared" si="3"/>
        <v>3809923</v>
      </c>
    </row>
    <row r="94" spans="1:17" ht="45" x14ac:dyDescent="0.25">
      <c r="A94" s="2">
        <v>91</v>
      </c>
      <c r="B94" s="5" t="s">
        <v>343</v>
      </c>
      <c r="C94" s="6" t="s">
        <v>344</v>
      </c>
      <c r="D94" s="4" t="s">
        <v>49</v>
      </c>
      <c r="E94" s="7" t="s">
        <v>72</v>
      </c>
      <c r="F94" s="6" t="s">
        <v>345</v>
      </c>
      <c r="G94" s="4" t="s">
        <v>16</v>
      </c>
      <c r="H94" s="4"/>
      <c r="I94" s="4" t="s">
        <v>14</v>
      </c>
      <c r="J94" s="7" t="s">
        <v>346</v>
      </c>
      <c r="K94" s="3">
        <v>12139209</v>
      </c>
      <c r="L94" s="3">
        <v>8000000</v>
      </c>
      <c r="M94" s="3">
        <v>9600000</v>
      </c>
      <c r="N94" s="3">
        <v>24000000</v>
      </c>
      <c r="O94" s="3">
        <v>60000000</v>
      </c>
      <c r="P94" s="3">
        <v>150000000</v>
      </c>
      <c r="Q94" s="3">
        <f t="shared" si="3"/>
        <v>263739209</v>
      </c>
    </row>
    <row r="95" spans="1:17" ht="105" x14ac:dyDescent="0.25">
      <c r="A95" s="2">
        <v>92</v>
      </c>
      <c r="B95" s="5" t="s">
        <v>347</v>
      </c>
      <c r="C95" s="6" t="s">
        <v>348</v>
      </c>
      <c r="D95" s="4" t="s">
        <v>69</v>
      </c>
      <c r="E95" s="7" t="s">
        <v>72</v>
      </c>
      <c r="F95" s="6" t="s">
        <v>349</v>
      </c>
      <c r="G95" s="4" t="s">
        <v>39</v>
      </c>
      <c r="H95" s="4"/>
      <c r="I95" s="4" t="s">
        <v>14</v>
      </c>
      <c r="J95" s="7" t="s">
        <v>34</v>
      </c>
      <c r="K95" s="3">
        <v>0</v>
      </c>
      <c r="L95" s="3">
        <v>0</v>
      </c>
      <c r="M95" s="3">
        <v>0</v>
      </c>
      <c r="N95" s="3">
        <v>0</v>
      </c>
      <c r="O95" s="3">
        <v>0</v>
      </c>
      <c r="P95" s="3">
        <v>30000000</v>
      </c>
      <c r="Q95" s="3">
        <f t="shared" si="3"/>
        <v>30000000</v>
      </c>
    </row>
    <row r="96" spans="1:17" ht="105" x14ac:dyDescent="0.25">
      <c r="A96" s="2">
        <v>93</v>
      </c>
      <c r="B96" s="5" t="s">
        <v>350</v>
      </c>
      <c r="C96" s="6" t="s">
        <v>351</v>
      </c>
      <c r="D96" s="4" t="s">
        <v>69</v>
      </c>
      <c r="E96" s="7" t="s">
        <v>72</v>
      </c>
      <c r="F96" s="6" t="s">
        <v>352</v>
      </c>
      <c r="G96" s="4" t="s">
        <v>12</v>
      </c>
      <c r="H96" s="4" t="s">
        <v>26</v>
      </c>
      <c r="I96" s="4" t="s">
        <v>14</v>
      </c>
      <c r="J96" s="7" t="s">
        <v>22</v>
      </c>
      <c r="K96" s="3">
        <v>0</v>
      </c>
      <c r="L96" s="3">
        <v>0</v>
      </c>
      <c r="M96" s="3">
        <v>0</v>
      </c>
      <c r="N96" s="3">
        <v>15229972</v>
      </c>
      <c r="O96" s="3">
        <v>2252211</v>
      </c>
      <c r="P96" s="3">
        <v>2252210</v>
      </c>
      <c r="Q96" s="3">
        <f t="shared" si="3"/>
        <v>19734393</v>
      </c>
    </row>
    <row r="97" spans="1:17" ht="105" x14ac:dyDescent="0.25">
      <c r="A97" s="2">
        <v>94</v>
      </c>
      <c r="B97" s="5" t="s">
        <v>353</v>
      </c>
      <c r="C97" s="6" t="s">
        <v>354</v>
      </c>
      <c r="D97" s="4" t="s">
        <v>69</v>
      </c>
      <c r="E97" s="7" t="s">
        <v>72</v>
      </c>
      <c r="F97" s="6" t="s">
        <v>355</v>
      </c>
      <c r="G97" s="4" t="s">
        <v>39</v>
      </c>
      <c r="H97" s="4"/>
      <c r="I97" s="4" t="s">
        <v>14</v>
      </c>
      <c r="J97" s="7" t="s">
        <v>35</v>
      </c>
      <c r="K97" s="3">
        <v>0</v>
      </c>
      <c r="L97" s="3">
        <v>0</v>
      </c>
      <c r="M97" s="3">
        <v>0</v>
      </c>
      <c r="N97" s="3">
        <v>0</v>
      </c>
      <c r="O97" s="3">
        <v>10000000</v>
      </c>
      <c r="P97" s="3">
        <v>15000000</v>
      </c>
      <c r="Q97" s="3">
        <f t="shared" si="3"/>
        <v>25000000</v>
      </c>
    </row>
    <row r="98" spans="1:17" ht="16.5" customHeight="1" x14ac:dyDescent="0.25">
      <c r="A98" s="8" t="s">
        <v>361</v>
      </c>
    </row>
    <row r="99" spans="1:17" x14ac:dyDescent="0.25">
      <c r="A99" s="8" t="s">
        <v>363</v>
      </c>
    </row>
    <row r="100" spans="1:17" x14ac:dyDescent="0.25">
      <c r="A100" s="8"/>
    </row>
  </sheetData>
  <sheetProtection algorithmName="SHA-512" hashValue="Vno0qFttHsytA8pu0e3+PDcmlo0yq/MxlCghYK76hr7qt3s2iTTLQuMYEUi9QwgvE2DQSiMuX5qWJ1EmAFo+0Q==" saltValue="nuvPLE0MUAO0OLdmWlp8WA=="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&amp;N&amp;R&amp;"Arial,Bold Italic"&amp;10Updated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2019-08-08T04:36:07Z</dcterms:modified>
</cp:coreProperties>
</file>