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NEDA-MLD\PIP\2018 PIP Updating (2020 Budget)\Supplemental PIP Submission\By Chapter\"/>
    </mc:Choice>
  </mc:AlternateContent>
  <bookViews>
    <workbookView xWindow="0" yWindow="0" windowWidth="28800" windowHeight="12300"/>
  </bookViews>
  <sheets>
    <sheet name="List of PAPs" sheetId="1" r:id="rId1"/>
  </sheets>
  <definedNames>
    <definedName name="_xlnm.Print_Area" localSheetId="0">'List of PAPs'!$A$1:$Q$11</definedName>
    <definedName name="_xlnm.Print_Titles" localSheetId="0">'List of PAPs'!$1:$3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7" i="1" l="1"/>
  <c r="Q6" i="1"/>
  <c r="Q5" i="1"/>
  <c r="Q4" i="1"/>
  <c r="Q8" i="1" l="1"/>
</calcChain>
</file>

<file path=xl/sharedStrings.xml><?xml version="1.0" encoding="utf-8"?>
<sst xmlns="http://schemas.openxmlformats.org/spreadsheetml/2006/main" count="54" uniqueCount="46">
  <si>
    <t>No.</t>
  </si>
  <si>
    <t>Project Title</t>
  </si>
  <si>
    <t xml:space="preserve">Implementing Agency </t>
  </si>
  <si>
    <t>Chapter</t>
  </si>
  <si>
    <t>Expected Outputs</t>
  </si>
  <si>
    <t>Spatial Coverage</t>
  </si>
  <si>
    <t>Region</t>
  </si>
  <si>
    <t>Mode of Implementation</t>
  </si>
  <si>
    <t>Implementation Period</t>
  </si>
  <si>
    <t>INVESTMENT TARGETS
(in PhP actual amount)</t>
  </si>
  <si>
    <t>TOTAL (2017-2022)</t>
  </si>
  <si>
    <t>LF</t>
  </si>
  <si>
    <t>Nationwide</t>
  </si>
  <si>
    <t>2019-2019</t>
  </si>
  <si>
    <t>2017-2019</t>
  </si>
  <si>
    <t>2018-2022</t>
  </si>
  <si>
    <t xml:space="preserve">Department of the Interior and Local Government </t>
  </si>
  <si>
    <t>Interregional</t>
  </si>
  <si>
    <t>Region I, Region II, Region III, Region V, Region VI, Region VII, Region VIII, Region IX, Region X, Region XI, Region XII, Region XIII, CAR, NCR, Region IVA, Region IVB</t>
  </si>
  <si>
    <t>Local Government Academy</t>
  </si>
  <si>
    <t>National Commission on Muslim Filipinos</t>
  </si>
  <si>
    <t>2015-2019</t>
  </si>
  <si>
    <t>2020-14001-000036</t>
  </si>
  <si>
    <t>Enhanced Comprehensive Local Integration Program (E-CLIP)</t>
  </si>
  <si>
    <t>1,400 Former Rebels and Militia ng Bayan provided with Financial Assistance (Immediate Assistance, Livelihood Assistance, Reintegration Assistance and Firearm Remuneration. _x000D_
20 LGUs provided funding allocation for the construction of Halfway House.</t>
  </si>
  <si>
    <t>2020-14004-000005</t>
  </si>
  <si>
    <t>Setting Up Mediation and Healing Mechanism</t>
  </si>
  <si>
    <t>LGU officials trained</t>
  </si>
  <si>
    <t>2020-26022-000007</t>
  </si>
  <si>
    <t>Peace education toward a culture of peace: Building Peace in the minds of youth</t>
  </si>
  <si>
    <t>Increased understanding of the culture of peace and its relevance to the peace process track for the Bangsamoro;_x000D_
_x000D_
Strategies to promote peace among the youth</t>
  </si>
  <si>
    <t>Region IX, Region X, Region XI, Region XII, Region XIII, ARMM, NCR</t>
  </si>
  <si>
    <t>2020-26026-000002</t>
  </si>
  <si>
    <t>Implementation of the Normalization Program in the Bangsamoro</t>
  </si>
  <si>
    <t>Office of the Presidential Adviser on the Peace Process</t>
  </si>
  <si>
    <t>The Program for Normalization in the Bangsamoro aims to achieve the following: _x000D_
_x000D_
(1) Improve peace and human security conditions in the Bangsamoro_x000D_
  _x000D_
(2) Intensify development efforts for the rehabilitation, reconstruction, and development of the Bangsamoro, and institute programs to address the needs of MILF Forces, internally displaced persons (IDPs), and poverty-stricken communities._x000D_
_x000D_
(3) Promote unity and social cohesion among community members_x000D_
_x000D_
(4) Address legitimate grievances of the Bangsamoro people, correct historical injustices and address human rights violation</t>
  </si>
  <si>
    <t>Region IX, Region X, Region XI, Region XII, ARMM</t>
  </si>
  <si>
    <t>2020-26026-000001</t>
  </si>
  <si>
    <t>Payapa at Masaganang Pamayanan (PAMANA) PROGRAM</t>
  </si>
  <si>
    <t>ARMM, Region IX, Region VII, Region III, Region IVA, Region V, Region VIII, Region VI, Region XIII, Region XI, Region XII, Region X, CAR, Region II, Region IVB, Region I</t>
  </si>
  <si>
    <t>2011-2019</t>
  </si>
  <si>
    <t>Various interventions implemented in conflict-affected, conflict-vulnerable and peace agreement areas including: (a) support to IP issues (e.g., ancestral domain delineation and recognition, ancestral domain sustainable development protection plan formulation, educational assistance, community-driven socio-economic projects); (b) strengthening of government institutions and empowering communities for peace (e.g., capacity building, peace conversations and dialogues); (c) peace-promoting and socio-economic interventions (e.g., agriculture production support, agri-fishery production support, social protection  educational assistance, health insurance; community infrastructure, electrification, livelihood, water supply, access infrastructure  local road and bridge, development of settlement site, flood control)</t>
  </si>
  <si>
    <t>Updated 2017-2022 Public Investment Program (PIP) as Input to Fiscal Year 2020 Budget Preparation (as of April 12, 2019)*
Chapter 17: Attaining Just and Lasting Peace**</t>
  </si>
  <si>
    <r>
      <t>*</t>
    </r>
    <r>
      <rPr>
        <i/>
        <sz val="8"/>
        <color theme="1"/>
        <rFont val="Arial"/>
        <family val="2"/>
      </rPr>
      <t>Based on the submission of the agencies and as validated by the NEDA Secretariat and confirmed by respective inter-agency bodies, including supplemental submissions as of April 12, 2019. The mode of implementation, investment targets and other PAP details may be updated in the course of project development, appraisal and implementation.</t>
    </r>
  </si>
  <si>
    <t xml:space="preserve">** As confirmed by Security, Justice, and Peace Cabinet Cluster on January 23, 2019 by ad referendum. </t>
  </si>
  <si>
    <t>PIP Code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</si>
</sst>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7" x14ac:knownFonts="1">
    <font>
      <sz val="11"/>
      <color theme="1"/>
      <name val="Calibri"/>
      <family val="2"/>
      <scheme val="minor"/>
    </font>
    <font>
      <sz val="11"/>
      <color theme="1"/>
      <name val="Calibri"/>
      <family val="2"/>
      <scheme val="minor"/>
    </font>
    <font>
      <b/>
      <sz val="16"/>
      <color theme="1"/>
      <name val="Arial"/>
      <family val="2"/>
    </font>
    <font>
      <sz val="12"/>
      <color theme="1"/>
      <name val="Arial"/>
      <family val="2"/>
    </font>
    <font>
      <b/>
      <sz val="12"/>
      <color theme="0"/>
      <name val="Arial"/>
      <family val="2"/>
    </font>
    <font>
      <i/>
      <sz val="10"/>
      <color theme="1"/>
      <name val="Arial"/>
      <family val="2"/>
    </font>
    <font>
      <i/>
      <sz val="8"/>
      <color theme="1"/>
      <name val="Arial"/>
      <family val="2"/>
    </font>
  </fonts>
  <fills count="3">
    <fill>
      <patternFill patternType="none"/>
    </fill>
    <fill>
      <patternFill patternType="gray125"/>
    </fill>
    <fill>
      <patternFill patternType="solid">
        <fgColor theme="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9">
    <xf numFmtId="0" fontId="0" fillId="0" borderId="0" xfId="0"/>
    <xf numFmtId="0" fontId="4" fillId="2"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43" fontId="3" fillId="0" borderId="1" xfId="1" applyFont="1" applyFill="1" applyBorder="1" applyAlignment="1">
      <alignment horizontal="right" vertical="top" wrapText="1"/>
    </xf>
    <xf numFmtId="0" fontId="3" fillId="0" borderId="1" xfId="0" applyFont="1" applyBorder="1" applyAlignment="1">
      <alignment horizontal="center"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top"/>
    </xf>
    <xf numFmtId="0" fontId="5" fillId="0" borderId="0" xfId="0" applyFont="1" applyAlignment="1">
      <alignment vertical="top"/>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center" vertical="top" wrapText="1"/>
    </xf>
    <xf numFmtId="0" fontId="3" fillId="0" borderId="0" xfId="0" applyFont="1" applyAlignment="1">
      <alignment horizontal="center" vertical="top"/>
    </xf>
    <xf numFmtId="0" fontId="3" fillId="0" borderId="0" xfId="0" applyFont="1" applyFill="1" applyBorder="1" applyAlignment="1">
      <alignment horizontal="center" vertical="top" wrapText="1"/>
    </xf>
    <xf numFmtId="0" fontId="0" fillId="0" borderId="0" xfId="0" applyFill="1"/>
    <xf numFmtId="0" fontId="4" fillId="2" borderId="1"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GK11"/>
  <sheetViews>
    <sheetView tabSelected="1" view="pageLayout" zoomScale="55" zoomScaleNormal="70" zoomScaleSheetLayoutView="40" zoomScalePageLayoutView="55" workbookViewId="0">
      <selection activeCell="B2" sqref="B2:B3"/>
    </sheetView>
  </sheetViews>
  <sheetFormatPr defaultRowHeight="15" x14ac:dyDescent="0.25"/>
  <cols>
    <col min="1" max="1" width="7.42578125" style="13" customWidth="1"/>
    <col min="2" max="2" width="25.42578125" style="9" customWidth="1"/>
    <col min="3" max="3" width="30.7109375" style="10" customWidth="1"/>
    <col min="4" max="4" width="20.7109375" style="11" customWidth="1"/>
    <col min="5" max="5" width="13.140625" style="12" customWidth="1"/>
    <col min="6" max="6" width="45.7109375" style="10" customWidth="1"/>
    <col min="7" max="8" width="14.7109375" style="11" customWidth="1"/>
    <col min="9" max="9" width="20.7109375" style="11" customWidth="1"/>
    <col min="10" max="10" width="18.7109375" style="12" customWidth="1"/>
    <col min="11" max="16" width="20.7109375" customWidth="1"/>
    <col min="17" max="17" width="30.7109375" customWidth="1"/>
    <col min="18" max="2897" width="9.140625" style="14"/>
  </cols>
  <sheetData>
    <row r="1" spans="1:17" ht="38.25" customHeight="1" x14ac:dyDescent="0.25">
      <c r="A1" s="17" t="s">
        <v>42</v>
      </c>
      <c r="B1" s="18"/>
      <c r="C1" s="18"/>
      <c r="D1" s="18"/>
      <c r="E1" s="18"/>
      <c r="F1" s="18"/>
      <c r="G1" s="18"/>
      <c r="H1" s="18"/>
      <c r="I1" s="18"/>
      <c r="J1" s="18"/>
      <c r="K1" s="18"/>
      <c r="L1" s="18"/>
      <c r="M1" s="18"/>
      <c r="N1" s="18"/>
      <c r="O1" s="18"/>
      <c r="P1" s="18"/>
      <c r="Q1" s="18"/>
    </row>
    <row r="2" spans="1:17" ht="15" customHeight="1" x14ac:dyDescent="0.25">
      <c r="A2" s="16" t="s">
        <v>0</v>
      </c>
      <c r="B2" s="16" t="s">
        <v>45</v>
      </c>
      <c r="C2" s="16" t="s">
        <v>1</v>
      </c>
      <c r="D2" s="16" t="s">
        <v>2</v>
      </c>
      <c r="E2" s="16" t="s">
        <v>3</v>
      </c>
      <c r="F2" s="16" t="s">
        <v>4</v>
      </c>
      <c r="G2" s="16" t="s">
        <v>5</v>
      </c>
      <c r="H2" s="16" t="s">
        <v>6</v>
      </c>
      <c r="I2" s="16" t="s">
        <v>7</v>
      </c>
      <c r="J2" s="15" t="s">
        <v>8</v>
      </c>
      <c r="K2" s="16" t="s">
        <v>9</v>
      </c>
      <c r="L2" s="16"/>
      <c r="M2" s="16"/>
      <c r="N2" s="16"/>
      <c r="O2" s="16"/>
      <c r="P2" s="16"/>
      <c r="Q2" s="16"/>
    </row>
    <row r="3" spans="1:17" ht="15" customHeight="1" x14ac:dyDescent="0.25">
      <c r="A3" s="16"/>
      <c r="B3" s="16"/>
      <c r="C3" s="16"/>
      <c r="D3" s="16"/>
      <c r="E3" s="16"/>
      <c r="F3" s="16"/>
      <c r="G3" s="16"/>
      <c r="H3" s="16"/>
      <c r="I3" s="16"/>
      <c r="J3" s="15"/>
      <c r="K3" s="1">
        <v>2017</v>
      </c>
      <c r="L3" s="1">
        <v>2018</v>
      </c>
      <c r="M3" s="1">
        <v>2019</v>
      </c>
      <c r="N3" s="1">
        <v>2020</v>
      </c>
      <c r="O3" s="1">
        <v>2021</v>
      </c>
      <c r="P3" s="1">
        <v>2022</v>
      </c>
      <c r="Q3" s="1" t="s">
        <v>10</v>
      </c>
    </row>
    <row r="4" spans="1:17" ht="225" x14ac:dyDescent="0.25">
      <c r="A4" s="2">
        <v>1</v>
      </c>
      <c r="B4" s="5" t="s">
        <v>22</v>
      </c>
      <c r="C4" s="6" t="s">
        <v>23</v>
      </c>
      <c r="D4" s="4" t="s">
        <v>16</v>
      </c>
      <c r="E4" s="7">
        <v>17</v>
      </c>
      <c r="F4" s="6" t="s">
        <v>24</v>
      </c>
      <c r="G4" s="4" t="s">
        <v>17</v>
      </c>
      <c r="H4" s="4" t="s">
        <v>18</v>
      </c>
      <c r="I4" s="4" t="s">
        <v>11</v>
      </c>
      <c r="J4" s="7" t="s">
        <v>15</v>
      </c>
      <c r="K4" s="3">
        <v>0</v>
      </c>
      <c r="L4" s="3">
        <v>488740000</v>
      </c>
      <c r="M4" s="3">
        <v>500000000</v>
      </c>
      <c r="N4" s="3">
        <v>500000000</v>
      </c>
      <c r="O4" s="3">
        <v>400000000</v>
      </c>
      <c r="P4" s="3">
        <v>300000000</v>
      </c>
      <c r="Q4" s="3">
        <f t="shared" ref="Q4:Q7" si="0">SUM(P4,O4,N4,M4,L4,K4)</f>
        <v>2188740000</v>
      </c>
    </row>
    <row r="5" spans="1:17" ht="30" x14ac:dyDescent="0.25">
      <c r="A5" s="2">
        <v>2</v>
      </c>
      <c r="B5" s="5" t="s">
        <v>25</v>
      </c>
      <c r="C5" s="6" t="s">
        <v>26</v>
      </c>
      <c r="D5" s="4" t="s">
        <v>19</v>
      </c>
      <c r="E5" s="7">
        <v>17</v>
      </c>
      <c r="F5" s="6" t="s">
        <v>27</v>
      </c>
      <c r="G5" s="4" t="s">
        <v>12</v>
      </c>
      <c r="H5" s="4"/>
      <c r="I5" s="4" t="s">
        <v>11</v>
      </c>
      <c r="J5" s="7" t="s">
        <v>14</v>
      </c>
      <c r="K5" s="3">
        <v>1000000</v>
      </c>
      <c r="L5" s="3">
        <v>3000000</v>
      </c>
      <c r="M5" s="3">
        <v>1900000</v>
      </c>
      <c r="N5" s="3">
        <v>0</v>
      </c>
      <c r="O5" s="3">
        <v>0</v>
      </c>
      <c r="P5" s="3">
        <v>0</v>
      </c>
      <c r="Q5" s="3">
        <f t="shared" si="0"/>
        <v>5900000</v>
      </c>
    </row>
    <row r="6" spans="1:17" ht="90" x14ac:dyDescent="0.25">
      <c r="A6" s="2">
        <v>3</v>
      </c>
      <c r="B6" s="5" t="s">
        <v>28</v>
      </c>
      <c r="C6" s="6" t="s">
        <v>29</v>
      </c>
      <c r="D6" s="4" t="s">
        <v>20</v>
      </c>
      <c r="E6" s="7">
        <v>17</v>
      </c>
      <c r="F6" s="6" t="s">
        <v>30</v>
      </c>
      <c r="G6" s="4" t="s">
        <v>17</v>
      </c>
      <c r="H6" s="4" t="s">
        <v>31</v>
      </c>
      <c r="I6" s="4" t="s">
        <v>11</v>
      </c>
      <c r="J6" s="7" t="s">
        <v>13</v>
      </c>
      <c r="K6" s="3">
        <v>0</v>
      </c>
      <c r="L6" s="3">
        <v>0</v>
      </c>
      <c r="M6" s="3">
        <v>2064260</v>
      </c>
      <c r="N6" s="3">
        <v>0</v>
      </c>
      <c r="O6" s="3">
        <v>0</v>
      </c>
      <c r="P6" s="3">
        <v>0</v>
      </c>
      <c r="Q6" s="3">
        <f t="shared" si="0"/>
        <v>2064260</v>
      </c>
    </row>
    <row r="7" spans="1:17" ht="315" x14ac:dyDescent="0.25">
      <c r="A7" s="2">
        <v>4</v>
      </c>
      <c r="B7" s="5" t="s">
        <v>32</v>
      </c>
      <c r="C7" s="6" t="s">
        <v>33</v>
      </c>
      <c r="D7" s="4" t="s">
        <v>34</v>
      </c>
      <c r="E7" s="7">
        <v>17</v>
      </c>
      <c r="F7" s="6" t="s">
        <v>35</v>
      </c>
      <c r="G7" s="4" t="s">
        <v>17</v>
      </c>
      <c r="H7" s="4" t="s">
        <v>36</v>
      </c>
      <c r="I7" s="4" t="s">
        <v>11</v>
      </c>
      <c r="J7" s="7" t="s">
        <v>21</v>
      </c>
      <c r="K7" s="3">
        <v>389641000</v>
      </c>
      <c r="L7" s="3">
        <v>100000000</v>
      </c>
      <c r="M7" s="3">
        <v>100000000</v>
      </c>
      <c r="N7" s="3">
        <v>0</v>
      </c>
      <c r="O7" s="3">
        <v>0</v>
      </c>
      <c r="P7" s="3">
        <v>0</v>
      </c>
      <c r="Q7" s="3">
        <f t="shared" si="0"/>
        <v>589641000</v>
      </c>
    </row>
    <row r="8" spans="1:17" ht="315" x14ac:dyDescent="0.25">
      <c r="A8" s="2">
        <v>5</v>
      </c>
      <c r="B8" s="5" t="s">
        <v>37</v>
      </c>
      <c r="C8" s="6" t="s">
        <v>38</v>
      </c>
      <c r="D8" s="4" t="s">
        <v>34</v>
      </c>
      <c r="E8" s="7">
        <v>17</v>
      </c>
      <c r="F8" s="6" t="s">
        <v>41</v>
      </c>
      <c r="G8" s="4" t="s">
        <v>17</v>
      </c>
      <c r="H8" s="4" t="s">
        <v>39</v>
      </c>
      <c r="I8" s="4" t="s">
        <v>11</v>
      </c>
      <c r="J8" s="7" t="s">
        <v>40</v>
      </c>
      <c r="K8" s="3">
        <v>8077228000</v>
      </c>
      <c r="L8" s="3">
        <v>7302000000</v>
      </c>
      <c r="M8" s="3">
        <v>386862000</v>
      </c>
      <c r="N8" s="3">
        <v>0</v>
      </c>
      <c r="O8" s="3">
        <v>0</v>
      </c>
      <c r="P8" s="3">
        <v>0</v>
      </c>
      <c r="Q8" s="3">
        <f>M8+L8+K8</f>
        <v>15766090000</v>
      </c>
    </row>
    <row r="9" spans="1:17" ht="16.5" customHeight="1" x14ac:dyDescent="0.25">
      <c r="A9" s="8" t="s">
        <v>43</v>
      </c>
    </row>
    <row r="10" spans="1:17" x14ac:dyDescent="0.25">
      <c r="A10" s="8" t="s">
        <v>44</v>
      </c>
    </row>
    <row r="11" spans="1:17" x14ac:dyDescent="0.25">
      <c r="A11" s="8"/>
    </row>
  </sheetData>
  <sheetProtection algorithmName="SHA-512" hashValue="xW9iOfdQlPSkOqgJhMzen9TORf9u4B8yMPeCyy8RIVeSloOTIkRxhOfohjJbJ9eGhihAwtBR+TSj2s9errXJdg==" saltValue="SvOyktF/Oq1zFyJIStaHew==" spinCount="100000" sheet="1" objects="1" scenarios="1" sort="0" autoFilter="0"/>
  <mergeCells count="12">
    <mergeCell ref="J2:J3"/>
    <mergeCell ref="K2:Q2"/>
    <mergeCell ref="A1:Q1"/>
    <mergeCell ref="A2:A3"/>
    <mergeCell ref="B2:B3"/>
    <mergeCell ref="C2:C3"/>
    <mergeCell ref="D2:D3"/>
    <mergeCell ref="E2:E3"/>
    <mergeCell ref="F2:F3"/>
    <mergeCell ref="G2:G3"/>
    <mergeCell ref="H2:H3"/>
    <mergeCell ref="I2:I3"/>
  </mergeCells>
  <pageMargins left="0.70866141732283472" right="0.70866141732283472" top="0.74803149606299213" bottom="0.74803149606299213" header="0.31496062992125984" footer="0.31496062992125984"/>
  <pageSetup paperSize="8" scale="54" fitToHeight="0" orientation="landscape" horizontalDpi="4294967293" r:id="rId1"/>
  <headerFooter>
    <oddFooter>&amp;C&amp;"Arial,Bold"&amp;10Page &amp;P of &amp;N&amp;R&amp;"-,Bold Italic"Updated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List of PAPs</vt:lpstr>
      <vt:lpstr>'List of PAPs'!Print_Area</vt:lpstr>
      <vt:lpstr>'List of PAPs'!Print_Titles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NEDA</dc:creator>
  <cp:lastModifiedBy>NEDA</cp:lastModifiedBy>
  <cp:lastPrinted>2019-03-27T06:24:32Z</cp:lastPrinted>
  <dcterms:created xsi:type="dcterms:W3CDTF">2019-03-27T02:58:25Z</dcterms:created>
  <dcterms:modified xsi:type="dcterms:W3CDTF">2019-08-08T04:37:13Z</dcterms:modified>
</cp:coreProperties>
</file>