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PAPs'!$A$1:$Q$69</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66" i="1" l="1"/>
  <c r="Q65" i="1"/>
  <c r="Q64" i="1"/>
  <c r="Q63" i="1"/>
  <c r="Q62" i="1"/>
  <c r="Q61" i="1"/>
  <c r="Q60" i="1"/>
  <c r="Q59" i="1"/>
  <c r="Q58" i="1"/>
  <c r="Q57" i="1"/>
  <c r="Q56" i="1"/>
  <c r="Q55" i="1"/>
  <c r="Q54" i="1"/>
  <c r="Q53" i="1"/>
  <c r="Q52" i="1"/>
  <c r="Q51" i="1"/>
  <c r="M50" i="1"/>
  <c r="Q50" i="1" s="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alcChain>
</file>

<file path=xl/sharedStrings.xml><?xml version="1.0" encoding="utf-8"?>
<sst xmlns="http://schemas.openxmlformats.org/spreadsheetml/2006/main" count="570" uniqueCount="236">
  <si>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</si>
  <si>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</si>
  <si>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</si>
  <si>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</si>
  <si>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</si>
  <si>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</si>
  <si>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</si>
  <si>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</si>
  <si>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</si>
  <si>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</si>
  <si>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</si>
  <si>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Advanced Science and Technology Institute</t>
  </si>
  <si>
    <t>Region Specific</t>
  </si>
  <si>
    <t>NCR</t>
  </si>
  <si>
    <t>LF</t>
  </si>
  <si>
    <t>2020-2021</t>
  </si>
  <si>
    <t>Nationwide</t>
  </si>
  <si>
    <t>2018-2021</t>
  </si>
  <si>
    <t>2018-2018</t>
  </si>
  <si>
    <t>2018-2019</t>
  </si>
  <si>
    <t>2019-2020</t>
  </si>
  <si>
    <t>Region III</t>
  </si>
  <si>
    <t>2018-2020</t>
  </si>
  <si>
    <t>2019-2019</t>
  </si>
  <si>
    <t>2020-2022</t>
  </si>
  <si>
    <t>2019-2022</t>
  </si>
  <si>
    <t>Others</t>
  </si>
  <si>
    <t>Region X</t>
  </si>
  <si>
    <t>Region I</t>
  </si>
  <si>
    <t>Region XIII</t>
  </si>
  <si>
    <t>Region II</t>
  </si>
  <si>
    <t>Region IVA</t>
  </si>
  <si>
    <t>2017-2022</t>
  </si>
  <si>
    <t>Region XI</t>
  </si>
  <si>
    <t>CAR</t>
  </si>
  <si>
    <t>Region XII</t>
  </si>
  <si>
    <t>Region V</t>
  </si>
  <si>
    <t>Region IVB</t>
  </si>
  <si>
    <t>Region VI</t>
  </si>
  <si>
    <t>Region VII</t>
  </si>
  <si>
    <t>Region IX</t>
  </si>
  <si>
    <t>2019-2021</t>
  </si>
  <si>
    <t xml:space="preserve">Department of the Interior and Local Government </t>
  </si>
  <si>
    <t>Interregional</t>
  </si>
  <si>
    <t>2012-2022</t>
  </si>
  <si>
    <t>2016-2021</t>
  </si>
  <si>
    <t>2020-19002-000020</t>
  </si>
  <si>
    <t>Deep Learning and Natural Language Processing Approach to Predicting Case Decisions in the Supreme Court of the Philippines</t>
  </si>
  <si>
    <t>6</t>
  </si>
  <si>
    <t>Artificial neural network models for binary classification of cases in the Supreme Court of the Philippines</t>
  </si>
  <si>
    <t>2020-15002-000001</t>
  </si>
  <si>
    <t>Design and Build of the Bureau of Corrections Regional Prison Facility at Sablayan Prison and Penal Farm (SPPF)</t>
  </si>
  <si>
    <t>Bureau of Corrections</t>
  </si>
  <si>
    <t>Decongest prison facilities thus reducing prison violence and secure prison environment.</t>
  </si>
  <si>
    <t>2020-15002-000002</t>
  </si>
  <si>
    <t>Design and Build Regional Prison Facilities</t>
  </si>
  <si>
    <t>1 unit 3 storey Prison Dormitory with 900 inmate capacity (standard bed capacity 47 sq. m.) with complete Rehabilitation Facilities for each OPPFs (Iwahig, Davao, San Ramon, Sablayan and Leyte)</t>
  </si>
  <si>
    <t>2020-14003-000002</t>
  </si>
  <si>
    <t>BJMP Construction of Jail Building and Perimeter Fences</t>
  </si>
  <si>
    <t>Bureau of Jail Management and Penology</t>
  </si>
  <si>
    <t>Construction of Various Jail Building and Perimeter Fences_x000D_
for Security and Development of Persons Deprived of Liberty</t>
  </si>
  <si>
    <t>2020-15001-000004</t>
  </si>
  <si>
    <t>Department of Justice Information System Strategic Plan</t>
  </si>
  <si>
    <t xml:space="preserve">Department of Justice </t>
  </si>
  <si>
    <t>100% of agency offices/personnel with basic office productivity hardware and software;_x000D_
100% of central and field offices with internet connectivity;_x000D_
100% of core and major support processes with ICT support system</t>
  </si>
  <si>
    <t>2020-15001-000003</t>
  </si>
  <si>
    <t>Implementation of Government Quality Management System</t>
  </si>
  <si>
    <t>ISO certification secured and maintained for at least one (1) core process.</t>
  </si>
  <si>
    <t>2020-15001-000001</t>
  </si>
  <si>
    <t>National Computer Forensic Training Program (NCFTP)</t>
  </si>
  <si>
    <t>Improved criminal justice system though enabled LEAs nationwide equipped and capable of conducting digital forensics examination and analysis.</t>
  </si>
  <si>
    <t>2020-15001-000002</t>
  </si>
  <si>
    <t>National Justice Information System (NJIS)</t>
  </si>
  <si>
    <t>Individual core agency information systems, and inter-agency portals/databases</t>
  </si>
  <si>
    <t>2020-14001-000013</t>
  </si>
  <si>
    <t>Building Socially-Proactive Barangays Towards Gender-Responsive, Child-Friendly and Culture-Sensitive Barangays</t>
  </si>
  <si>
    <t>For 2019, national orientation conducted, IEC materials developed and printed, 1,250 barangays with VAW Desk Persons and 1,250 barangays with Punong Barangays trained on Handling VAW Cases, 1,250 barangays with Lupon members and 1,250 barangays with BCPC members trained on handling Children at Risk (CAR) and Children in Conflict with the Law (CICL), 6,250 barangays with Lupon members trained on Katarungang Pambarangay and 6,250 barangays with Tanods trained on Tanod Skills Enhancement</t>
  </si>
  <si>
    <t>2020-26022-000009</t>
  </si>
  <si>
    <t>Shari'ah training Seminar and Pre-bar review classes for additional training areas</t>
  </si>
  <si>
    <t>National Commission on Muslim Filipinos</t>
  </si>
  <si>
    <t>Shari'ah lawyers</t>
  </si>
  <si>
    <t>Region III, Region VIII, Region XI, Region XII, Region IVB</t>
  </si>
  <si>
    <t>2020-29003-000001</t>
  </si>
  <si>
    <t>Sandiganbayan Building II</t>
  </si>
  <si>
    <t>Sandiganbayan</t>
  </si>
  <si>
    <t>Increased efficiency and well-being of employees, delivery of services.</t>
  </si>
  <si>
    <t>2020-29001-000001</t>
  </si>
  <si>
    <t>Construction of Baliwag, Bulacan Hall of Justice</t>
  </si>
  <si>
    <t>Supreme Court of the Philippines</t>
  </si>
  <si>
    <t>250 sqm of gross floor area of newly-constructed courtrooms and office spaces.</t>
  </si>
  <si>
    <t>2020-29001-000002</t>
  </si>
  <si>
    <t>Construction of Bongabon, Nueva Ecija Hall of Justice</t>
  </si>
  <si>
    <t>2020-29001-000003</t>
  </si>
  <si>
    <t>Construction of Cagayan de Oro City Hall of Justice</t>
  </si>
  <si>
    <t>11,353.13 gross floor area of newly-constructed courtrooms and office space, and 3,260 sqm gross floor area of parking building</t>
  </si>
  <si>
    <t>2020-29001-000004</t>
  </si>
  <si>
    <t>Construction of Cebu City Hall of Justice</t>
  </si>
  <si>
    <t>15,656 sqm of newly-constructed courtrooms and office space, and 3,150 sqm gross floor area of parking bulding</t>
  </si>
  <si>
    <t>2020-29001-000005</t>
  </si>
  <si>
    <t>Construction of Laoag City Hall of Justice</t>
  </si>
  <si>
    <t>5,074 sqm gross floor area of newly-constructed courtrooms and office space</t>
  </si>
  <si>
    <t>2020-29001-000006</t>
  </si>
  <si>
    <t>Construction of Mariveles, Bataan Hall of Justice</t>
  </si>
  <si>
    <t>2177 sq.m. newly constructed court rooms and office spaces.</t>
  </si>
  <si>
    <t>2020-29001-000007</t>
  </si>
  <si>
    <t>Construction of Natonin, Mountain Province Hall of Justice</t>
  </si>
  <si>
    <t>250 sq.m. of gross floor area of newly-constructed courtrooms and office spaces.</t>
  </si>
  <si>
    <t>2020-29001-000008</t>
  </si>
  <si>
    <t>Construction of San Isidro, Davao Oriental Hall of Justice</t>
  </si>
  <si>
    <t>2020-29001-000009</t>
  </si>
  <si>
    <t>Construction of San Juan City Hall of Justice</t>
  </si>
  <si>
    <t>2250 sqm of gross floor area of newly-constructed courtrooms and office spaces.</t>
  </si>
  <si>
    <t>2020-29001-000010</t>
  </si>
  <si>
    <t>Construction of Tagudin, Ilocos Sur Hall of Justice</t>
  </si>
  <si>
    <t>443.67 sqm of gross floor area of newly-constructed courtrooms and office spaces.</t>
  </si>
  <si>
    <t>2020-29001-000011</t>
  </si>
  <si>
    <t>Construction of Talibon, Bohol Hall of Justice</t>
  </si>
  <si>
    <t>2020-29001-000012</t>
  </si>
  <si>
    <t>Construction of the Mandaue City Hall of Justice</t>
  </si>
  <si>
    <t>5,077 sqm gross floor area of newly-constructed courtrooms and office space</t>
  </si>
  <si>
    <t>2020-29001-000049</t>
  </si>
  <si>
    <t>Court of Tax Appeals Building III</t>
  </si>
  <si>
    <t>Additional office space and storage facilities for Court of Tax Appeals</t>
  </si>
  <si>
    <t>2020-29001-000050</t>
  </si>
  <si>
    <t>Digitization of Court Records Phase 3 and Phase 4</t>
  </si>
  <si>
    <t>Phase 3: 60 million pages of court records scanned and indexed _x000D_
Phase 4: 55 million pages of court records scanned and indexed</t>
  </si>
  <si>
    <t>Region VI, Region VII, Region VIII, Region IX, Region X, Region XI, Region XII, Region XIII, ARMM</t>
  </si>
  <si>
    <t>2020-29001-000014</t>
  </si>
  <si>
    <t>HOJ in Aparri, Cagayan</t>
  </si>
  <si>
    <t>1,265 sqm of renovated courtrooms and office space</t>
  </si>
  <si>
    <t>2020-29001-000015</t>
  </si>
  <si>
    <t>HOJ in Baler, Aurora - Building 1</t>
  </si>
  <si>
    <t>774 sqm of renovated courtrooms and office space</t>
  </si>
  <si>
    <t>2020-29001-000016</t>
  </si>
  <si>
    <t>HOJ in Baler, Aurora - Building 2</t>
  </si>
  <si>
    <t>2020-29001-000017</t>
  </si>
  <si>
    <t>HOJ in Bulan, Sorsogon</t>
  </si>
  <si>
    <t>969.12 sqm of gross floor area of newly-constructed courtrooms and office space</t>
  </si>
  <si>
    <t>2020-29001-000018</t>
  </si>
  <si>
    <t>HOJ in Calamba City , Laguna</t>
  </si>
  <si>
    <t>4805.42 sqm of gross floor area of newly-constructed courtrooms and office space</t>
  </si>
  <si>
    <t>2020-29001-000019</t>
  </si>
  <si>
    <t>HOJ in Calapan, Oriental Mindoro - Building 2</t>
  </si>
  <si>
    <t>4,075 sqm of gross floor area of newly-constructed courtrooms and office space</t>
  </si>
  <si>
    <t>2020-29001-000020</t>
  </si>
  <si>
    <t>HOJ in Compostela, Compostela Valley</t>
  </si>
  <si>
    <t>230 sqm gross floor area of newly-constructed courtrooms and office space</t>
  </si>
  <si>
    <t>2020-29001-000021</t>
  </si>
  <si>
    <t>HOJ in Dumangas, Iloilo</t>
  </si>
  <si>
    <t>2020-29001-000022</t>
  </si>
  <si>
    <t>HOJ in Flora, Apayao</t>
  </si>
  <si>
    <t>2020-29001-000023</t>
  </si>
  <si>
    <t>HOJ in Iba, Zambales</t>
  </si>
  <si>
    <t>1,530 sqm of renovated courtrooms and office space</t>
  </si>
  <si>
    <t>2020-29001-000024</t>
  </si>
  <si>
    <t>HOJ in Iligan City - Building 2</t>
  </si>
  <si>
    <t>400 sqm gross floor area of newly-constructed courtrooms and office space</t>
  </si>
  <si>
    <t>2020-29001-000025</t>
  </si>
  <si>
    <t>HOJ in Lingayen, Pangasinan - MTC Building</t>
  </si>
  <si>
    <t>600 sqm of renovated courtrooms and office space</t>
  </si>
  <si>
    <t>2020-29001-000026</t>
  </si>
  <si>
    <t>HOJ in Lingayen, Pangasinan - RTC Building</t>
  </si>
  <si>
    <t>2020-29001-000027</t>
  </si>
  <si>
    <t>HOJ in Lipa City, Batangas</t>
  </si>
  <si>
    <t>1,330 sqm of renovated courtrooms and office space</t>
  </si>
  <si>
    <t>2020-29001-000028</t>
  </si>
  <si>
    <t>HOJ in Masbate, Masbate</t>
  </si>
  <si>
    <t>2,329.12 sqm gross floor area of newly-constructed courtrooms and office space</t>
  </si>
  <si>
    <t>2020-29001-000029</t>
  </si>
  <si>
    <t>HOJ in Mauban, Quezon Province</t>
  </si>
  <si>
    <t>500 sqm of gross floor area of newly-constructed courtrooms and office space</t>
  </si>
  <si>
    <t>2020-29001-000030</t>
  </si>
  <si>
    <t>HOJ in Meycauayan City, Bulacan</t>
  </si>
  <si>
    <t>750 sqm of gross floor area of newly-constructed courtrooms and office space</t>
  </si>
  <si>
    <t>2020-29001-000031</t>
  </si>
  <si>
    <t>HOJ in Midsayap, North Cotabato</t>
  </si>
  <si>
    <t>1226.60 sqm of gross floor area of newly-constructed courtrooms and office space</t>
  </si>
  <si>
    <t>2020-29001-000032</t>
  </si>
  <si>
    <t>HOJ in Naga City - Repair and Rehab</t>
  </si>
  <si>
    <t>3,150 sqm of renovated courtrooms and office space</t>
  </si>
  <si>
    <t>2020-29001-000033</t>
  </si>
  <si>
    <t>HOJ in Naujan, Oriental Mindoro</t>
  </si>
  <si>
    <t>1618.2 sqm of gross floor area of newly-constructed courtrooms and office spaces.</t>
  </si>
  <si>
    <t>2020-29001-000034</t>
  </si>
  <si>
    <t>HOJ in Olongapo City, Zambales</t>
  </si>
  <si>
    <t>3,060 sqm of renovated courtrooms and office space</t>
  </si>
  <si>
    <t>2020-29001-000035</t>
  </si>
  <si>
    <t>HOJ in Pinamalayan, Oriental Mindoro</t>
  </si>
  <si>
    <t>2,836.30 sqm of gross floor area of newly-constructed courtrooms and office space</t>
  </si>
  <si>
    <t>2020-29001-000036</t>
  </si>
  <si>
    <t>HOJ in Puerto Princesa City, Palawan - Building 2</t>
  </si>
  <si>
    <t>2,097.12 sqm gross floor area of newly-constructed courtrooms and office space</t>
  </si>
  <si>
    <t>2020-29001-000037</t>
  </si>
  <si>
    <t>HOJ in Ramon Magsaysay, Zamboanga del Sur</t>
  </si>
  <si>
    <t>2020-29001-000038</t>
  </si>
  <si>
    <t>HOJ in Rapu-rapu, Albay</t>
  </si>
  <si>
    <t>2020-29001-000039</t>
  </si>
  <si>
    <t>HOJ in Roxas, Palawan</t>
  </si>
  <si>
    <t>2020-29001-000040</t>
  </si>
  <si>
    <t>HOJ in San Jose City, Nueva Ecija</t>
  </si>
  <si>
    <t>2020-29001-000041</t>
  </si>
  <si>
    <t>HOJ in Santiago City, Isabela</t>
  </si>
  <si>
    <t>2020-29001-000042</t>
  </si>
  <si>
    <t>HOJ in Surigao City, Surigao del Norte</t>
  </si>
  <si>
    <t>1,530 sqm of gross floor area of renovated courtrooms and office space</t>
  </si>
  <si>
    <t>2020-29001-000043</t>
  </si>
  <si>
    <t>HOJ in Tabuk, Kalinga Building II</t>
  </si>
  <si>
    <t>437.5 sqm of gross floor area of newly-constructed courtrooms and office space</t>
  </si>
  <si>
    <t>2020-29001-000044</t>
  </si>
  <si>
    <t>HOJ in Tanay, Rizal</t>
  </si>
  <si>
    <t>2020-29001-000045</t>
  </si>
  <si>
    <t>HOJ in Wao, Lanao del Sur</t>
  </si>
  <si>
    <t>500 sqm gross floor area of newly-constructed courtrooms and office space</t>
  </si>
  <si>
    <t>2020-29001-000046</t>
  </si>
  <si>
    <t>Iloilo City HOJ - Fire Suppression System</t>
  </si>
  <si>
    <t>Modern fire suppression system installed</t>
  </si>
  <si>
    <t>2020-29001-000047</t>
  </si>
  <si>
    <t>New Supreme Court Complex, Fort Bonifacio, Taguig City</t>
  </si>
  <si>
    <t>42,239 sqm of office space, hearing and function rooms and other facilities</t>
  </si>
  <si>
    <t>2020-29001-000051</t>
  </si>
  <si>
    <t>Philippine Judicial Academy eLearning Management System (e-PHILJA) Phase 2</t>
  </si>
  <si>
    <t>no. of training modules developed</t>
  </si>
  <si>
    <t>2020-29001-000052</t>
  </si>
  <si>
    <t>Regional Data Centers Phase 3</t>
  </si>
  <si>
    <t>5 regional data centers constructed</t>
  </si>
  <si>
    <t>Region VI, Region X, Region XIII, CAR, Region IVB</t>
  </si>
  <si>
    <t>2020-29001-000048</t>
  </si>
  <si>
    <t>Supreme Court Case Management Information System</t>
  </si>
  <si>
    <t>1 Case Management System developed for the Supreme Court using the relevant functional features of the Case Administration System (CAS) as a baseline.</t>
  </si>
  <si>
    <t>2020-29001-000053</t>
  </si>
  <si>
    <t>Update of the Enterprise Information Systems Plan</t>
  </si>
  <si>
    <t>EISP 2020-2024 developed</t>
  </si>
  <si>
    <t>Updated 2017-2022 Public Investment Program (PIP) as Input to Fiscal Year 2020 Budget Preparation (as of April 12, 2019)*
Chapter 6: Pursuing Swift and Fair Administration of Justice**</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</si>
  <si>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</si>
  <si>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</si>
  <si>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**As confirmed by Security, Justice, and Peace Cabinet Cluster on January 23,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</si>
</sst>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69"/>
  <sheetViews>
    <sheetView tabSelected="1" view="pageLayout" zoomScale="40" zoomScaleNormal="70" zoomScaleSheetLayoutView="40" zoomScalePageLayoutView="40" workbookViewId="0">
      <selection activeCell="E2" sqref="E2:E3"/>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4"/>
  </cols>
  <sheetData>
    <row r="1" spans="1:17" ht="45" customHeight="1" x14ac:dyDescent="0.25">
      <c r="A1" s="17" t="s">
        <v>232</v>
      </c>
      <c r="B1" s="18"/>
      <c r="C1" s="18"/>
      <c r="D1" s="18"/>
      <c r="E1" s="18"/>
      <c r="F1" s="18"/>
      <c r="G1" s="18"/>
      <c r="H1" s="18"/>
      <c r="I1" s="18"/>
      <c r="J1" s="18"/>
      <c r="K1" s="18"/>
      <c r="L1" s="18"/>
      <c r="M1" s="18"/>
      <c r="N1" s="18"/>
      <c r="O1" s="18"/>
      <c r="P1" s="18"/>
      <c r="Q1" s="18"/>
    </row>
    <row r="2" spans="1:17" ht="15" customHeight="1" x14ac:dyDescent="0.25">
      <c r="A2" s="16" t="s">
        <v>0</v>
      </c>
      <c r="B2" s="16" t="s">
        <v>234</v>
      </c>
      <c r="C2" s="16" t="s">
        <v>1</v>
      </c>
      <c r="D2" s="16" t="s">
        <v>2</v>
      </c>
      <c r="E2" s="16" t="s">
        <v>3</v>
      </c>
      <c r="F2" s="16" t="s">
        <v>4</v>
      </c>
      <c r="G2" s="16" t="s">
        <v>5</v>
      </c>
      <c r="H2" s="16" t="s">
        <v>6</v>
      </c>
      <c r="I2" s="16" t="s">
        <v>7</v>
      </c>
      <c r="J2" s="15" t="s">
        <v>8</v>
      </c>
      <c r="K2" s="16" t="s">
        <v>9</v>
      </c>
      <c r="L2" s="16"/>
      <c r="M2" s="16"/>
      <c r="N2" s="16"/>
      <c r="O2" s="16"/>
      <c r="P2" s="16"/>
      <c r="Q2" s="16"/>
    </row>
    <row r="3" spans="1:17" ht="15" customHeight="1" x14ac:dyDescent="0.25">
      <c r="A3" s="16"/>
      <c r="B3" s="16"/>
      <c r="C3" s="16"/>
      <c r="D3" s="16"/>
      <c r="E3" s="16"/>
      <c r="F3" s="16"/>
      <c r="G3" s="16"/>
      <c r="H3" s="16"/>
      <c r="I3" s="16"/>
      <c r="J3" s="15"/>
      <c r="K3" s="1">
        <v>2017</v>
      </c>
      <c r="L3" s="1">
        <v>2018</v>
      </c>
      <c r="M3" s="1">
        <v>2019</v>
      </c>
      <c r="N3" s="1">
        <v>2020</v>
      </c>
      <c r="O3" s="1">
        <v>2021</v>
      </c>
      <c r="P3" s="1">
        <v>2022</v>
      </c>
      <c r="Q3" s="1" t="s">
        <v>10</v>
      </c>
    </row>
    <row r="4" spans="1:17" ht="90" x14ac:dyDescent="0.25">
      <c r="A4" s="2">
        <v>1</v>
      </c>
      <c r="B4" s="5" t="s">
        <v>46</v>
      </c>
      <c r="C4" s="6" t="s">
        <v>47</v>
      </c>
      <c r="D4" s="4" t="s">
        <v>11</v>
      </c>
      <c r="E4" s="7" t="s">
        <v>48</v>
      </c>
      <c r="F4" s="6" t="s">
        <v>49</v>
      </c>
      <c r="G4" s="4" t="s">
        <v>12</v>
      </c>
      <c r="H4" s="4" t="s">
        <v>13</v>
      </c>
      <c r="I4" s="4" t="s">
        <v>14</v>
      </c>
      <c r="J4" s="7" t="s">
        <v>18</v>
      </c>
      <c r="K4" s="3">
        <v>0</v>
      </c>
      <c r="L4" s="3">
        <v>1866000</v>
      </c>
      <c r="M4" s="3">
        <v>0</v>
      </c>
      <c r="N4" s="3">
        <v>0</v>
      </c>
      <c r="O4" s="3">
        <v>0</v>
      </c>
      <c r="P4" s="3">
        <v>0</v>
      </c>
      <c r="Q4" s="3">
        <f t="shared" ref="Q4:Q56" si="0">SUM(P4,O4,N4,M4,L4,K4)</f>
        <v>1866000</v>
      </c>
    </row>
    <row r="5" spans="1:17" ht="75" x14ac:dyDescent="0.25">
      <c r="A5" s="2">
        <v>2</v>
      </c>
      <c r="B5" s="5" t="s">
        <v>50</v>
      </c>
      <c r="C5" s="6" t="s">
        <v>51</v>
      </c>
      <c r="D5" s="4" t="s">
        <v>52</v>
      </c>
      <c r="E5" s="7" t="s">
        <v>48</v>
      </c>
      <c r="F5" s="6" t="s">
        <v>53</v>
      </c>
      <c r="G5" s="4" t="s">
        <v>12</v>
      </c>
      <c r="H5" s="4" t="s">
        <v>13</v>
      </c>
      <c r="I5" s="4" t="s">
        <v>14</v>
      </c>
      <c r="J5" s="7" t="s">
        <v>19</v>
      </c>
      <c r="K5" s="3">
        <v>0</v>
      </c>
      <c r="L5" s="3">
        <v>300000000</v>
      </c>
      <c r="M5" s="3">
        <v>0</v>
      </c>
      <c r="N5" s="3">
        <v>0</v>
      </c>
      <c r="O5" s="3">
        <v>0</v>
      </c>
      <c r="P5" s="3">
        <v>0</v>
      </c>
      <c r="Q5" s="3">
        <f t="shared" si="0"/>
        <v>300000000</v>
      </c>
    </row>
    <row r="6" spans="1:17" ht="75" x14ac:dyDescent="0.25">
      <c r="A6" s="2">
        <v>3</v>
      </c>
      <c r="B6" s="5" t="s">
        <v>54</v>
      </c>
      <c r="C6" s="6" t="s">
        <v>55</v>
      </c>
      <c r="D6" s="4" t="s">
        <v>52</v>
      </c>
      <c r="E6" s="7" t="s">
        <v>48</v>
      </c>
      <c r="F6" s="6" t="s">
        <v>56</v>
      </c>
      <c r="G6" s="4" t="s">
        <v>12</v>
      </c>
      <c r="H6" s="4" t="s">
        <v>33</v>
      </c>
      <c r="I6" s="4" t="s">
        <v>14</v>
      </c>
      <c r="J6" s="7" t="s">
        <v>24</v>
      </c>
      <c r="K6" s="3">
        <v>0</v>
      </c>
      <c r="L6" s="3">
        <v>0</v>
      </c>
      <c r="M6" s="3">
        <v>0</v>
      </c>
      <c r="N6" s="3">
        <v>500000000</v>
      </c>
      <c r="O6" s="3">
        <v>1000000000</v>
      </c>
      <c r="P6" s="3">
        <v>360000000</v>
      </c>
      <c r="Q6" s="3">
        <f t="shared" si="0"/>
        <v>1860000000</v>
      </c>
    </row>
    <row r="7" spans="1:17" ht="60" x14ac:dyDescent="0.25">
      <c r="A7" s="2">
        <v>4</v>
      </c>
      <c r="B7" s="5" t="s">
        <v>57</v>
      </c>
      <c r="C7" s="6" t="s">
        <v>58</v>
      </c>
      <c r="D7" s="4" t="s">
        <v>59</v>
      </c>
      <c r="E7" s="7" t="s">
        <v>48</v>
      </c>
      <c r="F7" s="6" t="s">
        <v>60</v>
      </c>
      <c r="G7" s="4" t="s">
        <v>16</v>
      </c>
      <c r="H7" s="4"/>
      <c r="I7" s="4" t="s">
        <v>14</v>
      </c>
      <c r="J7" s="7"/>
      <c r="K7" s="3">
        <v>0</v>
      </c>
      <c r="L7" s="3">
        <v>0</v>
      </c>
      <c r="M7" s="3">
        <v>2929617371</v>
      </c>
      <c r="N7" s="3">
        <v>59123536900</v>
      </c>
      <c r="O7" s="3">
        <v>16291454541</v>
      </c>
      <c r="P7" s="3">
        <v>11616282701</v>
      </c>
      <c r="Q7" s="3">
        <f t="shared" si="0"/>
        <v>89960891513</v>
      </c>
    </row>
    <row r="8" spans="1:17" ht="105" x14ac:dyDescent="0.25">
      <c r="A8" s="2">
        <v>5</v>
      </c>
      <c r="B8" s="5" t="s">
        <v>61</v>
      </c>
      <c r="C8" s="6" t="s">
        <v>62</v>
      </c>
      <c r="D8" s="4" t="s">
        <v>63</v>
      </c>
      <c r="E8" s="7" t="s">
        <v>48</v>
      </c>
      <c r="F8" s="6" t="s">
        <v>64</v>
      </c>
      <c r="G8" s="4" t="s">
        <v>16</v>
      </c>
      <c r="H8" s="4"/>
      <c r="I8" s="4" t="s">
        <v>26</v>
      </c>
      <c r="J8" s="7" t="s">
        <v>25</v>
      </c>
      <c r="K8" s="3"/>
      <c r="L8" s="3"/>
      <c r="M8" s="3">
        <v>44510000</v>
      </c>
      <c r="N8" s="3">
        <v>39650000</v>
      </c>
      <c r="O8" s="3">
        <v>79450000</v>
      </c>
      <c r="P8" s="3">
        <v>0</v>
      </c>
      <c r="Q8" s="3">
        <f t="shared" si="0"/>
        <v>163610000</v>
      </c>
    </row>
    <row r="9" spans="1:17" ht="45" x14ac:dyDescent="0.25">
      <c r="A9" s="2">
        <v>6</v>
      </c>
      <c r="B9" s="5" t="s">
        <v>65</v>
      </c>
      <c r="C9" s="6" t="s">
        <v>66</v>
      </c>
      <c r="D9" s="4" t="s">
        <v>63</v>
      </c>
      <c r="E9" s="7" t="s">
        <v>48</v>
      </c>
      <c r="F9" s="6" t="s">
        <v>67</v>
      </c>
      <c r="G9" s="4" t="s">
        <v>16</v>
      </c>
      <c r="H9" s="4"/>
      <c r="I9" s="4" t="s">
        <v>14</v>
      </c>
      <c r="J9" s="7" t="s">
        <v>32</v>
      </c>
      <c r="K9" s="3">
        <v>700000</v>
      </c>
      <c r="L9" s="3">
        <v>0</v>
      </c>
      <c r="M9" s="3">
        <v>400000</v>
      </c>
      <c r="N9" s="3">
        <v>400000</v>
      </c>
      <c r="O9" s="3">
        <v>1000000</v>
      </c>
      <c r="P9" s="3">
        <v>0</v>
      </c>
      <c r="Q9" s="3">
        <f t="shared" si="0"/>
        <v>2500000</v>
      </c>
    </row>
    <row r="10" spans="1:17" ht="60" x14ac:dyDescent="0.25">
      <c r="A10" s="2">
        <v>7</v>
      </c>
      <c r="B10" s="5" t="s">
        <v>68</v>
      </c>
      <c r="C10" s="6" t="s">
        <v>69</v>
      </c>
      <c r="D10" s="4" t="s">
        <v>63</v>
      </c>
      <c r="E10" s="7" t="s">
        <v>48</v>
      </c>
      <c r="F10" s="6" t="s">
        <v>70</v>
      </c>
      <c r="G10" s="4" t="s">
        <v>16</v>
      </c>
      <c r="H10" s="4"/>
      <c r="I10" s="4" t="s">
        <v>14</v>
      </c>
      <c r="J10" s="7" t="s">
        <v>24</v>
      </c>
      <c r="K10" s="3">
        <v>0</v>
      </c>
      <c r="L10" s="3">
        <v>0</v>
      </c>
      <c r="M10" s="3">
        <v>0</v>
      </c>
      <c r="N10" s="3">
        <v>100000000</v>
      </c>
      <c r="O10" s="3">
        <v>200000000</v>
      </c>
      <c r="P10" s="3">
        <v>400000000</v>
      </c>
      <c r="Q10" s="3">
        <f t="shared" si="0"/>
        <v>700000000</v>
      </c>
    </row>
    <row r="11" spans="1:17" ht="30" x14ac:dyDescent="0.25">
      <c r="A11" s="2">
        <v>8</v>
      </c>
      <c r="B11" s="5" t="s">
        <v>71</v>
      </c>
      <c r="C11" s="6" t="s">
        <v>72</v>
      </c>
      <c r="D11" s="4" t="s">
        <v>63</v>
      </c>
      <c r="E11" s="7" t="s">
        <v>48</v>
      </c>
      <c r="F11" s="6" t="s">
        <v>73</v>
      </c>
      <c r="G11" s="4" t="s">
        <v>16</v>
      </c>
      <c r="H11" s="4"/>
      <c r="I11" s="4" t="s">
        <v>14</v>
      </c>
      <c r="J11" s="7" t="s">
        <v>44</v>
      </c>
      <c r="K11" s="3"/>
      <c r="L11" s="3"/>
      <c r="M11" s="3">
        <v>19675000</v>
      </c>
      <c r="N11" s="3">
        <v>5080000</v>
      </c>
      <c r="O11" s="3">
        <v>5080000</v>
      </c>
      <c r="P11" s="3">
        <v>0</v>
      </c>
      <c r="Q11" s="3">
        <f t="shared" si="0"/>
        <v>29835000</v>
      </c>
    </row>
    <row r="12" spans="1:17" ht="210" x14ac:dyDescent="0.25">
      <c r="A12" s="2">
        <v>9</v>
      </c>
      <c r="B12" s="5" t="s">
        <v>74</v>
      </c>
      <c r="C12" s="6" t="s">
        <v>75</v>
      </c>
      <c r="D12" s="4" t="s">
        <v>42</v>
      </c>
      <c r="E12" s="7" t="s">
        <v>48</v>
      </c>
      <c r="F12" s="6" t="s">
        <v>76</v>
      </c>
      <c r="G12" s="4" t="s">
        <v>16</v>
      </c>
      <c r="H12" s="4"/>
      <c r="I12" s="4" t="s">
        <v>14</v>
      </c>
      <c r="J12" s="7" t="s">
        <v>41</v>
      </c>
      <c r="K12" s="3">
        <v>0</v>
      </c>
      <c r="L12" s="3">
        <v>0</v>
      </c>
      <c r="M12" s="3">
        <v>58186000</v>
      </c>
      <c r="N12" s="3">
        <v>140586000</v>
      </c>
      <c r="O12" s="3">
        <v>1870000</v>
      </c>
      <c r="P12" s="3">
        <v>0</v>
      </c>
      <c r="Q12" s="3">
        <f t="shared" si="0"/>
        <v>200642000</v>
      </c>
    </row>
    <row r="13" spans="1:17" ht="75" x14ac:dyDescent="0.25">
      <c r="A13" s="2">
        <v>10</v>
      </c>
      <c r="B13" s="5" t="s">
        <v>77</v>
      </c>
      <c r="C13" s="6" t="s">
        <v>78</v>
      </c>
      <c r="D13" s="4" t="s">
        <v>79</v>
      </c>
      <c r="E13" s="7" t="s">
        <v>48</v>
      </c>
      <c r="F13" s="6" t="s">
        <v>80</v>
      </c>
      <c r="G13" s="4" t="s">
        <v>43</v>
      </c>
      <c r="H13" s="4" t="s">
        <v>81</v>
      </c>
      <c r="I13" s="4" t="s">
        <v>14</v>
      </c>
      <c r="J13" s="7" t="s">
        <v>23</v>
      </c>
      <c r="K13" s="3">
        <v>0</v>
      </c>
      <c r="L13" s="3">
        <v>0</v>
      </c>
      <c r="M13" s="3">
        <v>4224000</v>
      </c>
      <c r="N13" s="3">
        <v>0</v>
      </c>
      <c r="O13" s="3">
        <v>0</v>
      </c>
      <c r="P13" s="3">
        <v>0</v>
      </c>
      <c r="Q13" s="3">
        <f t="shared" si="0"/>
        <v>4224000</v>
      </c>
    </row>
    <row r="14" spans="1:17" ht="30" x14ac:dyDescent="0.25">
      <c r="A14" s="2">
        <v>11</v>
      </c>
      <c r="B14" s="5" t="s">
        <v>82</v>
      </c>
      <c r="C14" s="6" t="s">
        <v>83</v>
      </c>
      <c r="D14" s="4" t="s">
        <v>84</v>
      </c>
      <c r="E14" s="7" t="s">
        <v>48</v>
      </c>
      <c r="F14" s="6" t="s">
        <v>85</v>
      </c>
      <c r="G14" s="4" t="s">
        <v>16</v>
      </c>
      <c r="H14" s="4"/>
      <c r="I14" s="4" t="s">
        <v>14</v>
      </c>
      <c r="J14" s="7" t="s">
        <v>41</v>
      </c>
      <c r="K14" s="3">
        <v>0</v>
      </c>
      <c r="L14" s="3"/>
      <c r="M14" s="3">
        <v>250880000</v>
      </c>
      <c r="N14" s="3">
        <v>518000000</v>
      </c>
      <c r="O14" s="3">
        <v>0</v>
      </c>
      <c r="P14" s="3">
        <v>0</v>
      </c>
      <c r="Q14" s="3">
        <f t="shared" si="0"/>
        <v>768880000</v>
      </c>
    </row>
    <row r="15" spans="1:17" ht="30" x14ac:dyDescent="0.25">
      <c r="A15" s="2">
        <v>12</v>
      </c>
      <c r="B15" s="5" t="s">
        <v>86</v>
      </c>
      <c r="C15" s="6" t="s">
        <v>87</v>
      </c>
      <c r="D15" s="4" t="s">
        <v>88</v>
      </c>
      <c r="E15" s="7" t="s">
        <v>48</v>
      </c>
      <c r="F15" s="6" t="s">
        <v>89</v>
      </c>
      <c r="G15" s="4" t="s">
        <v>12</v>
      </c>
      <c r="H15" s="4" t="s">
        <v>21</v>
      </c>
      <c r="I15" s="4" t="s">
        <v>14</v>
      </c>
      <c r="J15" s="7" t="s">
        <v>23</v>
      </c>
      <c r="K15" s="3">
        <v>0</v>
      </c>
      <c r="L15" s="3">
        <v>0</v>
      </c>
      <c r="M15" s="3">
        <v>7500000</v>
      </c>
      <c r="N15" s="3">
        <v>0</v>
      </c>
      <c r="O15" s="3">
        <v>0</v>
      </c>
      <c r="P15" s="3">
        <v>0</v>
      </c>
      <c r="Q15" s="3">
        <f t="shared" si="0"/>
        <v>7500000</v>
      </c>
    </row>
    <row r="16" spans="1:17" ht="30" x14ac:dyDescent="0.25">
      <c r="A16" s="2">
        <v>13</v>
      </c>
      <c r="B16" s="5" t="s">
        <v>90</v>
      </c>
      <c r="C16" s="6" t="s">
        <v>91</v>
      </c>
      <c r="D16" s="4" t="s">
        <v>88</v>
      </c>
      <c r="E16" s="7" t="s">
        <v>48</v>
      </c>
      <c r="F16" s="6" t="s">
        <v>89</v>
      </c>
      <c r="G16" s="4" t="s">
        <v>12</v>
      </c>
      <c r="H16" s="4" t="s">
        <v>21</v>
      </c>
      <c r="I16" s="4" t="s">
        <v>14</v>
      </c>
      <c r="J16" s="7" t="s">
        <v>23</v>
      </c>
      <c r="K16" s="3">
        <v>0</v>
      </c>
      <c r="L16" s="3">
        <v>0</v>
      </c>
      <c r="M16" s="3">
        <v>7500000</v>
      </c>
      <c r="N16" s="3">
        <v>0</v>
      </c>
      <c r="O16" s="3">
        <v>0</v>
      </c>
      <c r="P16" s="3">
        <v>0</v>
      </c>
      <c r="Q16" s="3">
        <f t="shared" si="0"/>
        <v>7500000</v>
      </c>
    </row>
    <row r="17" spans="1:17" ht="60" x14ac:dyDescent="0.25">
      <c r="A17" s="2">
        <v>14</v>
      </c>
      <c r="B17" s="5" t="s">
        <v>92</v>
      </c>
      <c r="C17" s="6" t="s">
        <v>93</v>
      </c>
      <c r="D17" s="4" t="s">
        <v>88</v>
      </c>
      <c r="E17" s="7" t="s">
        <v>48</v>
      </c>
      <c r="F17" s="6" t="s">
        <v>94</v>
      </c>
      <c r="G17" s="4" t="s">
        <v>12</v>
      </c>
      <c r="H17" s="4" t="s">
        <v>27</v>
      </c>
      <c r="I17" s="4" t="s">
        <v>14</v>
      </c>
      <c r="J17" s="7" t="s">
        <v>41</v>
      </c>
      <c r="K17" s="3"/>
      <c r="L17" s="3">
        <v>0</v>
      </c>
      <c r="M17" s="3">
        <v>778668855</v>
      </c>
      <c r="N17" s="3">
        <v>0</v>
      </c>
      <c r="O17" s="3">
        <v>0</v>
      </c>
      <c r="P17" s="3">
        <v>0</v>
      </c>
      <c r="Q17" s="3">
        <f t="shared" si="0"/>
        <v>778668855</v>
      </c>
    </row>
    <row r="18" spans="1:17" ht="45" x14ac:dyDescent="0.25">
      <c r="A18" s="2">
        <v>15</v>
      </c>
      <c r="B18" s="5" t="s">
        <v>95</v>
      </c>
      <c r="C18" s="6" t="s">
        <v>96</v>
      </c>
      <c r="D18" s="4" t="s">
        <v>88</v>
      </c>
      <c r="E18" s="7" t="s">
        <v>48</v>
      </c>
      <c r="F18" s="6" t="s">
        <v>97</v>
      </c>
      <c r="G18" s="4" t="s">
        <v>12</v>
      </c>
      <c r="H18" s="4" t="s">
        <v>39</v>
      </c>
      <c r="I18" s="4" t="s">
        <v>14</v>
      </c>
      <c r="J18" s="7" t="s">
        <v>41</v>
      </c>
      <c r="K18" s="3"/>
      <c r="L18" s="3"/>
      <c r="M18" s="3">
        <v>836957526</v>
      </c>
      <c r="N18" s="3">
        <v>184838485</v>
      </c>
      <c r="O18" s="3">
        <v>0</v>
      </c>
      <c r="P18" s="3">
        <v>0</v>
      </c>
      <c r="Q18" s="3">
        <f t="shared" si="0"/>
        <v>1021796011</v>
      </c>
    </row>
    <row r="19" spans="1:17" ht="30" x14ac:dyDescent="0.25">
      <c r="A19" s="2">
        <v>16</v>
      </c>
      <c r="B19" s="5" t="s">
        <v>98</v>
      </c>
      <c r="C19" s="6" t="s">
        <v>99</v>
      </c>
      <c r="D19" s="4" t="s">
        <v>88</v>
      </c>
      <c r="E19" s="7" t="s">
        <v>48</v>
      </c>
      <c r="F19" s="6" t="s">
        <v>100</v>
      </c>
      <c r="G19" s="4" t="s">
        <v>12</v>
      </c>
      <c r="H19" s="4" t="s">
        <v>28</v>
      </c>
      <c r="I19" s="4" t="s">
        <v>14</v>
      </c>
      <c r="J19" s="7" t="s">
        <v>41</v>
      </c>
      <c r="K19" s="3"/>
      <c r="L19" s="3"/>
      <c r="M19" s="3">
        <v>17558580</v>
      </c>
      <c r="N19" s="3">
        <v>292643000</v>
      </c>
      <c r="O19" s="3">
        <v>0</v>
      </c>
      <c r="P19" s="3">
        <v>0</v>
      </c>
      <c r="Q19" s="3">
        <f t="shared" si="0"/>
        <v>310201580</v>
      </c>
    </row>
    <row r="20" spans="1:17" ht="30" x14ac:dyDescent="0.25">
      <c r="A20" s="2">
        <v>17</v>
      </c>
      <c r="B20" s="5" t="s">
        <v>101</v>
      </c>
      <c r="C20" s="6" t="s">
        <v>102</v>
      </c>
      <c r="D20" s="4" t="s">
        <v>88</v>
      </c>
      <c r="E20" s="7" t="s">
        <v>48</v>
      </c>
      <c r="F20" s="6" t="s">
        <v>103</v>
      </c>
      <c r="G20" s="4" t="s">
        <v>12</v>
      </c>
      <c r="H20" s="4" t="s">
        <v>21</v>
      </c>
      <c r="I20" s="4" t="s">
        <v>14</v>
      </c>
      <c r="J20" s="7" t="s">
        <v>20</v>
      </c>
      <c r="K20" s="3">
        <v>0</v>
      </c>
      <c r="L20" s="3">
        <v>0</v>
      </c>
      <c r="M20" s="3">
        <v>90471080</v>
      </c>
      <c r="N20" s="3">
        <v>0</v>
      </c>
      <c r="O20" s="3">
        <v>0</v>
      </c>
      <c r="P20" s="3">
        <v>0</v>
      </c>
      <c r="Q20" s="3">
        <f t="shared" si="0"/>
        <v>90471080</v>
      </c>
    </row>
    <row r="21" spans="1:17" ht="45" x14ac:dyDescent="0.25">
      <c r="A21" s="2">
        <v>18</v>
      </c>
      <c r="B21" s="5" t="s">
        <v>104</v>
      </c>
      <c r="C21" s="6" t="s">
        <v>105</v>
      </c>
      <c r="D21" s="4" t="s">
        <v>88</v>
      </c>
      <c r="E21" s="7" t="s">
        <v>48</v>
      </c>
      <c r="F21" s="6" t="s">
        <v>106</v>
      </c>
      <c r="G21" s="4" t="s">
        <v>12</v>
      </c>
      <c r="H21" s="4" t="s">
        <v>34</v>
      </c>
      <c r="I21" s="4" t="s">
        <v>14</v>
      </c>
      <c r="J21" s="7" t="s">
        <v>23</v>
      </c>
      <c r="K21" s="3">
        <v>0</v>
      </c>
      <c r="L21" s="3">
        <v>0</v>
      </c>
      <c r="M21" s="3">
        <v>7500000</v>
      </c>
      <c r="N21" s="3">
        <v>0</v>
      </c>
      <c r="O21" s="3">
        <v>0</v>
      </c>
      <c r="P21" s="3">
        <v>0</v>
      </c>
      <c r="Q21" s="3">
        <f t="shared" si="0"/>
        <v>7500000</v>
      </c>
    </row>
    <row r="22" spans="1:17" ht="45" x14ac:dyDescent="0.25">
      <c r="A22" s="2">
        <v>19</v>
      </c>
      <c r="B22" s="5" t="s">
        <v>107</v>
      </c>
      <c r="C22" s="6" t="s">
        <v>108</v>
      </c>
      <c r="D22" s="4" t="s">
        <v>88</v>
      </c>
      <c r="E22" s="7" t="s">
        <v>48</v>
      </c>
      <c r="F22" s="6" t="s">
        <v>89</v>
      </c>
      <c r="G22" s="4" t="s">
        <v>12</v>
      </c>
      <c r="H22" s="4" t="s">
        <v>33</v>
      </c>
      <c r="I22" s="4" t="s">
        <v>14</v>
      </c>
      <c r="J22" s="7" t="s">
        <v>23</v>
      </c>
      <c r="K22" s="3">
        <v>0</v>
      </c>
      <c r="L22" s="3">
        <v>0</v>
      </c>
      <c r="M22" s="3">
        <v>7500000</v>
      </c>
      <c r="N22" s="3">
        <v>0</v>
      </c>
      <c r="O22" s="3">
        <v>0</v>
      </c>
      <c r="P22" s="3">
        <v>0</v>
      </c>
      <c r="Q22" s="3">
        <f t="shared" si="0"/>
        <v>7500000</v>
      </c>
    </row>
    <row r="23" spans="1:17" ht="30" x14ac:dyDescent="0.25">
      <c r="A23" s="2">
        <v>20</v>
      </c>
      <c r="B23" s="5" t="s">
        <v>109</v>
      </c>
      <c r="C23" s="6" t="s">
        <v>110</v>
      </c>
      <c r="D23" s="4" t="s">
        <v>88</v>
      </c>
      <c r="E23" s="7" t="s">
        <v>48</v>
      </c>
      <c r="F23" s="6" t="s">
        <v>111</v>
      </c>
      <c r="G23" s="4" t="s">
        <v>12</v>
      </c>
      <c r="H23" s="4" t="s">
        <v>13</v>
      </c>
      <c r="I23" s="4" t="s">
        <v>14</v>
      </c>
      <c r="J23" s="7" t="s">
        <v>20</v>
      </c>
      <c r="K23" s="3">
        <v>0</v>
      </c>
      <c r="L23" s="3"/>
      <c r="M23" s="3">
        <v>100000000</v>
      </c>
      <c r="N23" s="3">
        <v>0</v>
      </c>
      <c r="O23" s="3">
        <v>0</v>
      </c>
      <c r="P23" s="3">
        <v>0</v>
      </c>
      <c r="Q23" s="3">
        <f t="shared" si="0"/>
        <v>100000000</v>
      </c>
    </row>
    <row r="24" spans="1:17" ht="30" x14ac:dyDescent="0.25">
      <c r="A24" s="2">
        <v>21</v>
      </c>
      <c r="B24" s="5" t="s">
        <v>112</v>
      </c>
      <c r="C24" s="6" t="s">
        <v>113</v>
      </c>
      <c r="D24" s="4" t="s">
        <v>88</v>
      </c>
      <c r="E24" s="7" t="s">
        <v>48</v>
      </c>
      <c r="F24" s="6" t="s">
        <v>114</v>
      </c>
      <c r="G24" s="4" t="s">
        <v>12</v>
      </c>
      <c r="H24" s="4" t="s">
        <v>28</v>
      </c>
      <c r="I24" s="4" t="s">
        <v>14</v>
      </c>
      <c r="J24" s="7" t="s">
        <v>20</v>
      </c>
      <c r="K24" s="3">
        <v>0</v>
      </c>
      <c r="L24" s="3">
        <v>0</v>
      </c>
      <c r="M24" s="3">
        <v>15000000</v>
      </c>
      <c r="N24" s="3">
        <v>0</v>
      </c>
      <c r="O24" s="3">
        <v>0</v>
      </c>
      <c r="P24" s="3">
        <v>0</v>
      </c>
      <c r="Q24" s="3">
        <f t="shared" si="0"/>
        <v>15000000</v>
      </c>
    </row>
    <row r="25" spans="1:17" ht="30" x14ac:dyDescent="0.25">
      <c r="A25" s="2">
        <v>22</v>
      </c>
      <c r="B25" s="5" t="s">
        <v>115</v>
      </c>
      <c r="C25" s="6" t="s">
        <v>116</v>
      </c>
      <c r="D25" s="4" t="s">
        <v>88</v>
      </c>
      <c r="E25" s="7" t="s">
        <v>48</v>
      </c>
      <c r="F25" s="6" t="s">
        <v>114</v>
      </c>
      <c r="G25" s="4" t="s">
        <v>12</v>
      </c>
      <c r="H25" s="4" t="s">
        <v>39</v>
      </c>
      <c r="I25" s="4" t="s">
        <v>14</v>
      </c>
      <c r="J25" s="7" t="s">
        <v>20</v>
      </c>
      <c r="K25" s="3">
        <v>0</v>
      </c>
      <c r="L25" s="3">
        <v>0</v>
      </c>
      <c r="M25" s="3">
        <v>15000000</v>
      </c>
      <c r="N25" s="3">
        <v>0</v>
      </c>
      <c r="O25" s="3">
        <v>0</v>
      </c>
      <c r="P25" s="3">
        <v>0</v>
      </c>
      <c r="Q25" s="3">
        <f t="shared" si="0"/>
        <v>15000000</v>
      </c>
    </row>
    <row r="26" spans="1:17" ht="30" x14ac:dyDescent="0.25">
      <c r="A26" s="2">
        <v>23</v>
      </c>
      <c r="B26" s="5" t="s">
        <v>117</v>
      </c>
      <c r="C26" s="6" t="s">
        <v>118</v>
      </c>
      <c r="D26" s="4" t="s">
        <v>88</v>
      </c>
      <c r="E26" s="7" t="s">
        <v>48</v>
      </c>
      <c r="F26" s="6" t="s">
        <v>119</v>
      </c>
      <c r="G26" s="4" t="s">
        <v>12</v>
      </c>
      <c r="H26" s="4" t="s">
        <v>39</v>
      </c>
      <c r="I26" s="4" t="s">
        <v>14</v>
      </c>
      <c r="J26" s="7" t="s">
        <v>41</v>
      </c>
      <c r="K26" s="3"/>
      <c r="L26" s="3"/>
      <c r="M26" s="3">
        <v>20816754</v>
      </c>
      <c r="N26" s="3">
        <v>346945900</v>
      </c>
      <c r="O26" s="3">
        <v>0</v>
      </c>
      <c r="P26" s="3">
        <v>0</v>
      </c>
      <c r="Q26" s="3">
        <f t="shared" si="0"/>
        <v>367762654</v>
      </c>
    </row>
    <row r="27" spans="1:17" ht="30" x14ac:dyDescent="0.25">
      <c r="A27" s="2">
        <v>24</v>
      </c>
      <c r="B27" s="5" t="s">
        <v>120</v>
      </c>
      <c r="C27" s="6" t="s">
        <v>121</v>
      </c>
      <c r="D27" s="4" t="s">
        <v>88</v>
      </c>
      <c r="E27" s="7" t="s">
        <v>48</v>
      </c>
      <c r="F27" s="6" t="s">
        <v>122</v>
      </c>
      <c r="G27" s="4" t="s">
        <v>12</v>
      </c>
      <c r="H27" s="4" t="s">
        <v>13</v>
      </c>
      <c r="I27" s="4" t="s">
        <v>14</v>
      </c>
      <c r="J27" s="7" t="s">
        <v>19</v>
      </c>
      <c r="K27" s="3">
        <v>0</v>
      </c>
      <c r="L27" s="3">
        <v>189535000</v>
      </c>
      <c r="M27" s="3">
        <v>122487900</v>
      </c>
      <c r="N27" s="3">
        <v>0</v>
      </c>
      <c r="O27" s="3">
        <v>0</v>
      </c>
      <c r="P27" s="3">
        <v>0</v>
      </c>
      <c r="Q27" s="3">
        <f t="shared" si="0"/>
        <v>312022900</v>
      </c>
    </row>
    <row r="28" spans="1:17" ht="135" x14ac:dyDescent="0.25">
      <c r="A28" s="2">
        <v>25</v>
      </c>
      <c r="B28" s="5" t="s">
        <v>123</v>
      </c>
      <c r="C28" s="6" t="s">
        <v>124</v>
      </c>
      <c r="D28" s="4" t="s">
        <v>88</v>
      </c>
      <c r="E28" s="7" t="s">
        <v>48</v>
      </c>
      <c r="F28" s="6" t="s">
        <v>125</v>
      </c>
      <c r="G28" s="4" t="s">
        <v>43</v>
      </c>
      <c r="H28" s="4" t="s">
        <v>126</v>
      </c>
      <c r="I28" s="4" t="s">
        <v>14</v>
      </c>
      <c r="J28" s="7" t="s">
        <v>22</v>
      </c>
      <c r="K28" s="3"/>
      <c r="L28" s="3"/>
      <c r="M28" s="3">
        <v>420130000</v>
      </c>
      <c r="N28" s="3">
        <v>0</v>
      </c>
      <c r="O28" s="3">
        <v>0</v>
      </c>
      <c r="P28" s="3">
        <v>0</v>
      </c>
      <c r="Q28" s="3">
        <f t="shared" si="0"/>
        <v>420130000</v>
      </c>
    </row>
    <row r="29" spans="1:17" ht="30" x14ac:dyDescent="0.25">
      <c r="A29" s="2">
        <v>26</v>
      </c>
      <c r="B29" s="5" t="s">
        <v>127</v>
      </c>
      <c r="C29" s="6" t="s">
        <v>128</v>
      </c>
      <c r="D29" s="4" t="s">
        <v>88</v>
      </c>
      <c r="E29" s="7" t="s">
        <v>48</v>
      </c>
      <c r="F29" s="6" t="s">
        <v>129</v>
      </c>
      <c r="G29" s="4" t="s">
        <v>12</v>
      </c>
      <c r="H29" s="4" t="s">
        <v>30</v>
      </c>
      <c r="I29" s="4" t="s">
        <v>14</v>
      </c>
      <c r="J29" s="7" t="s">
        <v>20</v>
      </c>
      <c r="K29" s="3">
        <v>0</v>
      </c>
      <c r="L29" s="3">
        <v>0</v>
      </c>
      <c r="M29" s="3">
        <v>30049050</v>
      </c>
      <c r="N29" s="3">
        <v>0</v>
      </c>
      <c r="O29" s="3">
        <v>0</v>
      </c>
      <c r="P29" s="3">
        <v>0</v>
      </c>
      <c r="Q29" s="3">
        <f t="shared" si="0"/>
        <v>30049050</v>
      </c>
    </row>
    <row r="30" spans="1:17" ht="30" x14ac:dyDescent="0.25">
      <c r="A30" s="2">
        <v>27</v>
      </c>
      <c r="B30" s="5" t="s">
        <v>130</v>
      </c>
      <c r="C30" s="6" t="s">
        <v>131</v>
      </c>
      <c r="D30" s="4" t="s">
        <v>88</v>
      </c>
      <c r="E30" s="7" t="s">
        <v>48</v>
      </c>
      <c r="F30" s="6" t="s">
        <v>132</v>
      </c>
      <c r="G30" s="4" t="s">
        <v>12</v>
      </c>
      <c r="H30" s="4" t="s">
        <v>21</v>
      </c>
      <c r="I30" s="4" t="s">
        <v>14</v>
      </c>
      <c r="J30" s="7" t="s">
        <v>22</v>
      </c>
      <c r="K30" s="3">
        <v>0</v>
      </c>
      <c r="L30" s="3">
        <v>25607820</v>
      </c>
      <c r="M30" s="3">
        <v>0</v>
      </c>
      <c r="N30" s="3">
        <v>0</v>
      </c>
      <c r="O30" s="3">
        <v>0</v>
      </c>
      <c r="P30" s="3">
        <v>0</v>
      </c>
      <c r="Q30" s="3">
        <f t="shared" si="0"/>
        <v>25607820</v>
      </c>
    </row>
    <row r="31" spans="1:17" ht="30" x14ac:dyDescent="0.25">
      <c r="A31" s="2">
        <v>28</v>
      </c>
      <c r="B31" s="5" t="s">
        <v>133</v>
      </c>
      <c r="C31" s="6" t="s">
        <v>134</v>
      </c>
      <c r="D31" s="4" t="s">
        <v>88</v>
      </c>
      <c r="E31" s="7" t="s">
        <v>48</v>
      </c>
      <c r="F31" s="6" t="s">
        <v>132</v>
      </c>
      <c r="G31" s="4" t="s">
        <v>12</v>
      </c>
      <c r="H31" s="4" t="s">
        <v>21</v>
      </c>
      <c r="I31" s="4" t="s">
        <v>14</v>
      </c>
      <c r="J31" s="7" t="s">
        <v>19</v>
      </c>
      <c r="K31" s="3">
        <v>0</v>
      </c>
      <c r="L31" s="3">
        <v>17415000</v>
      </c>
      <c r="M31" s="3">
        <v>0</v>
      </c>
      <c r="N31" s="3">
        <v>0</v>
      </c>
      <c r="O31" s="3">
        <v>0</v>
      </c>
      <c r="P31" s="3">
        <v>0</v>
      </c>
      <c r="Q31" s="3">
        <f t="shared" si="0"/>
        <v>17415000</v>
      </c>
    </row>
    <row r="32" spans="1:17" ht="30" x14ac:dyDescent="0.25">
      <c r="A32" s="2">
        <v>29</v>
      </c>
      <c r="B32" s="5" t="s">
        <v>135</v>
      </c>
      <c r="C32" s="6" t="s">
        <v>136</v>
      </c>
      <c r="D32" s="4" t="s">
        <v>88</v>
      </c>
      <c r="E32" s="7" t="s">
        <v>48</v>
      </c>
      <c r="F32" s="6" t="s">
        <v>137</v>
      </c>
      <c r="G32" s="4" t="s">
        <v>12</v>
      </c>
      <c r="H32" s="4" t="s">
        <v>36</v>
      </c>
      <c r="I32" s="4" t="s">
        <v>14</v>
      </c>
      <c r="J32" s="7" t="s">
        <v>20</v>
      </c>
      <c r="K32" s="3">
        <v>0</v>
      </c>
      <c r="L32" s="3"/>
      <c r="M32" s="3">
        <v>2618460</v>
      </c>
      <c r="N32" s="3">
        <v>43641000</v>
      </c>
      <c r="O32" s="3">
        <v>0</v>
      </c>
      <c r="P32" s="3">
        <v>0</v>
      </c>
      <c r="Q32" s="3">
        <f t="shared" si="0"/>
        <v>46259460</v>
      </c>
    </row>
    <row r="33" spans="1:17" ht="30" x14ac:dyDescent="0.25">
      <c r="A33" s="2">
        <v>30</v>
      </c>
      <c r="B33" s="5" t="s">
        <v>138</v>
      </c>
      <c r="C33" s="6" t="s">
        <v>139</v>
      </c>
      <c r="D33" s="4" t="s">
        <v>88</v>
      </c>
      <c r="E33" s="7" t="s">
        <v>48</v>
      </c>
      <c r="F33" s="6" t="s">
        <v>140</v>
      </c>
      <c r="G33" s="4" t="s">
        <v>12</v>
      </c>
      <c r="H33" s="4" t="s">
        <v>31</v>
      </c>
      <c r="I33" s="4" t="s">
        <v>14</v>
      </c>
      <c r="J33" s="7" t="s">
        <v>22</v>
      </c>
      <c r="K33" s="3">
        <v>0</v>
      </c>
      <c r="L33" s="3">
        <v>13130730</v>
      </c>
      <c r="M33" s="3">
        <v>109422750</v>
      </c>
      <c r="N33" s="3">
        <v>109422750</v>
      </c>
      <c r="O33" s="3">
        <v>0</v>
      </c>
      <c r="P33" s="3">
        <v>0</v>
      </c>
      <c r="Q33" s="3">
        <f t="shared" si="0"/>
        <v>231976230</v>
      </c>
    </row>
    <row r="34" spans="1:17" ht="30" x14ac:dyDescent="0.25">
      <c r="A34" s="2">
        <v>31</v>
      </c>
      <c r="B34" s="5" t="s">
        <v>141</v>
      </c>
      <c r="C34" s="6" t="s">
        <v>142</v>
      </c>
      <c r="D34" s="4" t="s">
        <v>88</v>
      </c>
      <c r="E34" s="7" t="s">
        <v>48</v>
      </c>
      <c r="F34" s="6" t="s">
        <v>143</v>
      </c>
      <c r="G34" s="4" t="s">
        <v>12</v>
      </c>
      <c r="H34" s="4" t="s">
        <v>37</v>
      </c>
      <c r="I34" s="4" t="s">
        <v>14</v>
      </c>
      <c r="J34" s="7" t="s">
        <v>22</v>
      </c>
      <c r="K34" s="3">
        <v>9448000</v>
      </c>
      <c r="L34" s="3">
        <v>60105400</v>
      </c>
      <c r="M34" s="3">
        <v>105702600</v>
      </c>
      <c r="N34" s="3">
        <v>0</v>
      </c>
      <c r="O34" s="3">
        <v>0</v>
      </c>
      <c r="P34" s="3">
        <v>0</v>
      </c>
      <c r="Q34" s="3">
        <f t="shared" si="0"/>
        <v>175256000</v>
      </c>
    </row>
    <row r="35" spans="1:17" ht="30" x14ac:dyDescent="0.25">
      <c r="A35" s="2">
        <v>32</v>
      </c>
      <c r="B35" s="5" t="s">
        <v>144</v>
      </c>
      <c r="C35" s="6" t="s">
        <v>145</v>
      </c>
      <c r="D35" s="4" t="s">
        <v>88</v>
      </c>
      <c r="E35" s="7" t="s">
        <v>48</v>
      </c>
      <c r="F35" s="6" t="s">
        <v>146</v>
      </c>
      <c r="G35" s="4" t="s">
        <v>12</v>
      </c>
      <c r="H35" s="4" t="s">
        <v>33</v>
      </c>
      <c r="I35" s="4" t="s">
        <v>14</v>
      </c>
      <c r="J35" s="7" t="s">
        <v>19</v>
      </c>
      <c r="K35" s="3">
        <v>0</v>
      </c>
      <c r="L35" s="3">
        <v>7500000</v>
      </c>
      <c r="M35" s="3">
        <v>0</v>
      </c>
      <c r="N35" s="3">
        <v>0</v>
      </c>
      <c r="O35" s="3">
        <v>0</v>
      </c>
      <c r="P35" s="3">
        <v>0</v>
      </c>
      <c r="Q35" s="3">
        <f t="shared" si="0"/>
        <v>7500000</v>
      </c>
    </row>
    <row r="36" spans="1:17" ht="30" x14ac:dyDescent="0.25">
      <c r="A36" s="2">
        <v>33</v>
      </c>
      <c r="B36" s="5" t="s">
        <v>147</v>
      </c>
      <c r="C36" s="6" t="s">
        <v>148</v>
      </c>
      <c r="D36" s="4" t="s">
        <v>88</v>
      </c>
      <c r="E36" s="7" t="s">
        <v>48</v>
      </c>
      <c r="F36" s="6" t="s">
        <v>146</v>
      </c>
      <c r="G36" s="4" t="s">
        <v>12</v>
      </c>
      <c r="H36" s="4" t="s">
        <v>38</v>
      </c>
      <c r="I36" s="4" t="s">
        <v>14</v>
      </c>
      <c r="J36" s="7" t="s">
        <v>19</v>
      </c>
      <c r="K36" s="3">
        <v>0</v>
      </c>
      <c r="L36" s="3">
        <v>7500000</v>
      </c>
      <c r="M36" s="3">
        <v>0</v>
      </c>
      <c r="N36" s="3">
        <v>0</v>
      </c>
      <c r="O36" s="3">
        <v>0</v>
      </c>
      <c r="P36" s="3">
        <v>0</v>
      </c>
      <c r="Q36" s="3">
        <f t="shared" si="0"/>
        <v>7500000</v>
      </c>
    </row>
    <row r="37" spans="1:17" ht="30" x14ac:dyDescent="0.25">
      <c r="A37" s="2">
        <v>34</v>
      </c>
      <c r="B37" s="5" t="s">
        <v>149</v>
      </c>
      <c r="C37" s="6" t="s">
        <v>150</v>
      </c>
      <c r="D37" s="4" t="s">
        <v>88</v>
      </c>
      <c r="E37" s="7" t="s">
        <v>48</v>
      </c>
      <c r="F37" s="6" t="s">
        <v>146</v>
      </c>
      <c r="G37" s="4" t="s">
        <v>12</v>
      </c>
      <c r="H37" s="4" t="s">
        <v>34</v>
      </c>
      <c r="I37" s="4" t="s">
        <v>14</v>
      </c>
      <c r="J37" s="7" t="s">
        <v>19</v>
      </c>
      <c r="K37" s="3">
        <v>0</v>
      </c>
      <c r="L37" s="3">
        <v>7500000</v>
      </c>
      <c r="M37" s="3">
        <v>0</v>
      </c>
      <c r="N37" s="3">
        <v>0</v>
      </c>
      <c r="O37" s="3">
        <v>0</v>
      </c>
      <c r="P37" s="3">
        <v>0</v>
      </c>
      <c r="Q37" s="3">
        <f t="shared" si="0"/>
        <v>7500000</v>
      </c>
    </row>
    <row r="38" spans="1:17" ht="30" x14ac:dyDescent="0.25">
      <c r="A38" s="2">
        <v>35</v>
      </c>
      <c r="B38" s="5" t="s">
        <v>151</v>
      </c>
      <c r="C38" s="6" t="s">
        <v>152</v>
      </c>
      <c r="D38" s="4" t="s">
        <v>88</v>
      </c>
      <c r="E38" s="7" t="s">
        <v>48</v>
      </c>
      <c r="F38" s="6" t="s">
        <v>153</v>
      </c>
      <c r="G38" s="4" t="s">
        <v>12</v>
      </c>
      <c r="H38" s="4" t="s">
        <v>21</v>
      </c>
      <c r="I38" s="4" t="s">
        <v>14</v>
      </c>
      <c r="J38" s="7" t="s">
        <v>20</v>
      </c>
      <c r="K38" s="3">
        <v>0</v>
      </c>
      <c r="L38" s="3">
        <v>0</v>
      </c>
      <c r="M38" s="3">
        <v>44575890</v>
      </c>
      <c r="N38" s="3">
        <v>0</v>
      </c>
      <c r="O38" s="3">
        <v>0</v>
      </c>
      <c r="P38" s="3">
        <v>0</v>
      </c>
      <c r="Q38" s="3">
        <f t="shared" si="0"/>
        <v>44575890</v>
      </c>
    </row>
    <row r="39" spans="1:17" ht="30" x14ac:dyDescent="0.25">
      <c r="A39" s="2">
        <v>36</v>
      </c>
      <c r="B39" s="5" t="s">
        <v>154</v>
      </c>
      <c r="C39" s="6" t="s">
        <v>155</v>
      </c>
      <c r="D39" s="4" t="s">
        <v>88</v>
      </c>
      <c r="E39" s="7" t="s">
        <v>48</v>
      </c>
      <c r="F39" s="6" t="s">
        <v>156</v>
      </c>
      <c r="G39" s="4" t="s">
        <v>12</v>
      </c>
      <c r="H39" s="4" t="s">
        <v>27</v>
      </c>
      <c r="I39" s="4" t="s">
        <v>14</v>
      </c>
      <c r="J39" s="7" t="s">
        <v>19</v>
      </c>
      <c r="K39" s="3">
        <v>0</v>
      </c>
      <c r="L39" s="3">
        <v>30000000</v>
      </c>
      <c r="M39" s="3">
        <v>0</v>
      </c>
      <c r="N39" s="3">
        <v>0</v>
      </c>
      <c r="O39" s="3">
        <v>0</v>
      </c>
      <c r="P39" s="3">
        <v>0</v>
      </c>
      <c r="Q39" s="3">
        <f t="shared" si="0"/>
        <v>30000000</v>
      </c>
    </row>
    <row r="40" spans="1:17" ht="30" x14ac:dyDescent="0.25">
      <c r="A40" s="2">
        <v>37</v>
      </c>
      <c r="B40" s="5" t="s">
        <v>157</v>
      </c>
      <c r="C40" s="6" t="s">
        <v>158</v>
      </c>
      <c r="D40" s="4" t="s">
        <v>88</v>
      </c>
      <c r="E40" s="7" t="s">
        <v>48</v>
      </c>
      <c r="F40" s="6" t="s">
        <v>159</v>
      </c>
      <c r="G40" s="4" t="s">
        <v>12</v>
      </c>
      <c r="H40" s="4" t="s">
        <v>28</v>
      </c>
      <c r="I40" s="4" t="s">
        <v>14</v>
      </c>
      <c r="J40" s="7" t="s">
        <v>20</v>
      </c>
      <c r="K40" s="3">
        <v>0</v>
      </c>
      <c r="L40" s="3">
        <v>0</v>
      </c>
      <c r="M40" s="3">
        <v>9300000</v>
      </c>
      <c r="N40" s="3">
        <v>0</v>
      </c>
      <c r="O40" s="3">
        <v>0</v>
      </c>
      <c r="P40" s="3">
        <v>0</v>
      </c>
      <c r="Q40" s="3">
        <f t="shared" si="0"/>
        <v>9300000</v>
      </c>
    </row>
    <row r="41" spans="1:17" ht="30" x14ac:dyDescent="0.25">
      <c r="A41" s="2">
        <v>38</v>
      </c>
      <c r="B41" s="5" t="s">
        <v>160</v>
      </c>
      <c r="C41" s="6" t="s">
        <v>161</v>
      </c>
      <c r="D41" s="4" t="s">
        <v>88</v>
      </c>
      <c r="E41" s="7" t="s">
        <v>48</v>
      </c>
      <c r="F41" s="6" t="s">
        <v>153</v>
      </c>
      <c r="G41" s="4" t="s">
        <v>12</v>
      </c>
      <c r="H41" s="4" t="s">
        <v>28</v>
      </c>
      <c r="I41" s="4" t="s">
        <v>14</v>
      </c>
      <c r="J41" s="7" t="s">
        <v>20</v>
      </c>
      <c r="K41" s="3">
        <v>0</v>
      </c>
      <c r="L41" s="3">
        <v>0</v>
      </c>
      <c r="M41" s="3">
        <v>23715000</v>
      </c>
      <c r="N41" s="3">
        <v>0</v>
      </c>
      <c r="O41" s="3">
        <v>0</v>
      </c>
      <c r="P41" s="3">
        <v>0</v>
      </c>
      <c r="Q41" s="3">
        <f t="shared" si="0"/>
        <v>23715000</v>
      </c>
    </row>
    <row r="42" spans="1:17" ht="30" x14ac:dyDescent="0.25">
      <c r="A42" s="2">
        <v>39</v>
      </c>
      <c r="B42" s="5" t="s">
        <v>162</v>
      </c>
      <c r="C42" s="6" t="s">
        <v>163</v>
      </c>
      <c r="D42" s="4" t="s">
        <v>88</v>
      </c>
      <c r="E42" s="7" t="s">
        <v>48</v>
      </c>
      <c r="F42" s="6" t="s">
        <v>164</v>
      </c>
      <c r="G42" s="4" t="s">
        <v>12</v>
      </c>
      <c r="H42" s="4" t="s">
        <v>31</v>
      </c>
      <c r="I42" s="4" t="s">
        <v>14</v>
      </c>
      <c r="J42" s="7" t="s">
        <v>17</v>
      </c>
      <c r="K42" s="3">
        <v>0</v>
      </c>
      <c r="L42" s="3">
        <v>38959750</v>
      </c>
      <c r="M42" s="3">
        <v>0</v>
      </c>
      <c r="N42" s="3">
        <v>0</v>
      </c>
      <c r="O42" s="3">
        <v>0</v>
      </c>
      <c r="P42" s="3">
        <v>0</v>
      </c>
      <c r="Q42" s="3">
        <f t="shared" si="0"/>
        <v>38959750</v>
      </c>
    </row>
    <row r="43" spans="1:17" ht="30" x14ac:dyDescent="0.25">
      <c r="A43" s="2">
        <v>40</v>
      </c>
      <c r="B43" s="5" t="s">
        <v>165</v>
      </c>
      <c r="C43" s="6" t="s">
        <v>166</v>
      </c>
      <c r="D43" s="4" t="s">
        <v>88</v>
      </c>
      <c r="E43" s="7" t="s">
        <v>48</v>
      </c>
      <c r="F43" s="6" t="s">
        <v>167</v>
      </c>
      <c r="G43" s="4" t="s">
        <v>12</v>
      </c>
      <c r="H43" s="4" t="s">
        <v>36</v>
      </c>
      <c r="I43" s="4" t="s">
        <v>14</v>
      </c>
      <c r="J43" s="7" t="s">
        <v>20</v>
      </c>
      <c r="K43" s="3">
        <v>0</v>
      </c>
      <c r="L43" s="3"/>
      <c r="M43" s="3">
        <v>4787016</v>
      </c>
      <c r="N43" s="3">
        <v>79963600</v>
      </c>
      <c r="O43" s="3">
        <v>0</v>
      </c>
      <c r="P43" s="3">
        <v>0</v>
      </c>
      <c r="Q43" s="3">
        <f t="shared" si="0"/>
        <v>84750616</v>
      </c>
    </row>
    <row r="44" spans="1:17" ht="30" x14ac:dyDescent="0.25">
      <c r="A44" s="2">
        <v>41</v>
      </c>
      <c r="B44" s="5" t="s">
        <v>168</v>
      </c>
      <c r="C44" s="6" t="s">
        <v>169</v>
      </c>
      <c r="D44" s="4" t="s">
        <v>88</v>
      </c>
      <c r="E44" s="7" t="s">
        <v>48</v>
      </c>
      <c r="F44" s="6" t="s">
        <v>170</v>
      </c>
      <c r="G44" s="4" t="s">
        <v>12</v>
      </c>
      <c r="H44" s="4" t="s">
        <v>31</v>
      </c>
      <c r="I44" s="4" t="s">
        <v>14</v>
      </c>
      <c r="J44" s="7" t="s">
        <v>20</v>
      </c>
      <c r="K44" s="3">
        <v>0</v>
      </c>
      <c r="L44" s="3"/>
      <c r="M44" s="3">
        <v>15000000</v>
      </c>
      <c r="N44" s="3">
        <v>0</v>
      </c>
      <c r="O44" s="3">
        <v>0</v>
      </c>
      <c r="P44" s="3">
        <v>0</v>
      </c>
      <c r="Q44" s="3">
        <f t="shared" si="0"/>
        <v>15000000</v>
      </c>
    </row>
    <row r="45" spans="1:17" ht="30" x14ac:dyDescent="0.25">
      <c r="A45" s="2">
        <v>42</v>
      </c>
      <c r="B45" s="5" t="s">
        <v>171</v>
      </c>
      <c r="C45" s="6" t="s">
        <v>172</v>
      </c>
      <c r="D45" s="4" t="s">
        <v>88</v>
      </c>
      <c r="E45" s="7" t="s">
        <v>48</v>
      </c>
      <c r="F45" s="6" t="s">
        <v>173</v>
      </c>
      <c r="G45" s="4" t="s">
        <v>12</v>
      </c>
      <c r="H45" s="4" t="s">
        <v>21</v>
      </c>
      <c r="I45" s="4" t="s">
        <v>14</v>
      </c>
      <c r="J45" s="7" t="s">
        <v>20</v>
      </c>
      <c r="K45" s="3">
        <v>0</v>
      </c>
      <c r="L45" s="3"/>
      <c r="M45" s="3">
        <v>2482110</v>
      </c>
      <c r="N45" s="3">
        <v>41368500</v>
      </c>
      <c r="O45" s="3">
        <v>0</v>
      </c>
      <c r="P45" s="3">
        <v>0</v>
      </c>
      <c r="Q45" s="3">
        <f t="shared" si="0"/>
        <v>43850610</v>
      </c>
    </row>
    <row r="46" spans="1:17" ht="30" x14ac:dyDescent="0.25">
      <c r="A46" s="2">
        <v>43</v>
      </c>
      <c r="B46" s="5" t="s">
        <v>174</v>
      </c>
      <c r="C46" s="6" t="s">
        <v>175</v>
      </c>
      <c r="D46" s="4" t="s">
        <v>88</v>
      </c>
      <c r="E46" s="7" t="s">
        <v>48</v>
      </c>
      <c r="F46" s="6" t="s">
        <v>176</v>
      </c>
      <c r="G46" s="4" t="s">
        <v>12</v>
      </c>
      <c r="H46" s="4" t="s">
        <v>35</v>
      </c>
      <c r="I46" s="4" t="s">
        <v>14</v>
      </c>
      <c r="J46" s="7" t="s">
        <v>20</v>
      </c>
      <c r="K46" s="3">
        <v>0</v>
      </c>
      <c r="L46" s="3"/>
      <c r="M46" s="3">
        <v>2990460</v>
      </c>
      <c r="N46" s="3">
        <v>49841000</v>
      </c>
      <c r="O46" s="3">
        <v>0</v>
      </c>
      <c r="P46" s="3">
        <v>0</v>
      </c>
      <c r="Q46" s="3">
        <f t="shared" si="0"/>
        <v>52831460</v>
      </c>
    </row>
    <row r="47" spans="1:17" ht="30" x14ac:dyDescent="0.25">
      <c r="A47" s="2">
        <v>44</v>
      </c>
      <c r="B47" s="5" t="s">
        <v>177</v>
      </c>
      <c r="C47" s="6" t="s">
        <v>178</v>
      </c>
      <c r="D47" s="4" t="s">
        <v>88</v>
      </c>
      <c r="E47" s="7" t="s">
        <v>48</v>
      </c>
      <c r="F47" s="6" t="s">
        <v>179</v>
      </c>
      <c r="G47" s="4" t="s">
        <v>12</v>
      </c>
      <c r="H47" s="4" t="s">
        <v>36</v>
      </c>
      <c r="I47" s="4" t="s">
        <v>14</v>
      </c>
      <c r="J47" s="7" t="s">
        <v>15</v>
      </c>
      <c r="K47" s="3">
        <v>0</v>
      </c>
      <c r="L47" s="3"/>
      <c r="M47" s="3">
        <v>8300250</v>
      </c>
      <c r="N47" s="3">
        <v>82436170</v>
      </c>
      <c r="O47" s="3">
        <v>0</v>
      </c>
      <c r="P47" s="3">
        <v>0</v>
      </c>
      <c r="Q47" s="3">
        <f t="shared" si="0"/>
        <v>90736420</v>
      </c>
    </row>
    <row r="48" spans="1:17" ht="30" x14ac:dyDescent="0.25">
      <c r="A48" s="2">
        <v>45</v>
      </c>
      <c r="B48" s="5" t="s">
        <v>180</v>
      </c>
      <c r="C48" s="6" t="s">
        <v>181</v>
      </c>
      <c r="D48" s="4" t="s">
        <v>88</v>
      </c>
      <c r="E48" s="7" t="s">
        <v>48</v>
      </c>
      <c r="F48" s="6" t="s">
        <v>182</v>
      </c>
      <c r="G48" s="4" t="s">
        <v>12</v>
      </c>
      <c r="H48" s="4" t="s">
        <v>37</v>
      </c>
      <c r="I48" s="4" t="s">
        <v>14</v>
      </c>
      <c r="J48" s="7" t="s">
        <v>20</v>
      </c>
      <c r="K48" s="3"/>
      <c r="L48" s="3"/>
      <c r="M48" s="3">
        <v>10669377</v>
      </c>
      <c r="N48" s="3">
        <v>60459803</v>
      </c>
      <c r="O48" s="3">
        <v>0</v>
      </c>
      <c r="P48" s="3">
        <v>0</v>
      </c>
      <c r="Q48" s="3">
        <f t="shared" si="0"/>
        <v>71129180</v>
      </c>
    </row>
    <row r="49" spans="1:17" ht="30" x14ac:dyDescent="0.25">
      <c r="A49" s="2">
        <v>46</v>
      </c>
      <c r="B49" s="5" t="s">
        <v>183</v>
      </c>
      <c r="C49" s="6" t="s">
        <v>184</v>
      </c>
      <c r="D49" s="4" t="s">
        <v>88</v>
      </c>
      <c r="E49" s="7" t="s">
        <v>48</v>
      </c>
      <c r="F49" s="6" t="s">
        <v>185</v>
      </c>
      <c r="G49" s="4" t="s">
        <v>12</v>
      </c>
      <c r="H49" s="4" t="s">
        <v>21</v>
      </c>
      <c r="I49" s="4" t="s">
        <v>14</v>
      </c>
      <c r="J49" s="7" t="s">
        <v>20</v>
      </c>
      <c r="K49" s="3">
        <v>0</v>
      </c>
      <c r="L49" s="3">
        <v>0</v>
      </c>
      <c r="M49" s="3">
        <v>109747830</v>
      </c>
      <c r="N49" s="3">
        <v>0</v>
      </c>
      <c r="O49" s="3">
        <v>0</v>
      </c>
      <c r="P49" s="3">
        <v>0</v>
      </c>
      <c r="Q49" s="3">
        <f t="shared" si="0"/>
        <v>109747830</v>
      </c>
    </row>
    <row r="50" spans="1:17" ht="30" x14ac:dyDescent="0.25">
      <c r="A50" s="2">
        <v>47</v>
      </c>
      <c r="B50" s="5" t="s">
        <v>186</v>
      </c>
      <c r="C50" s="6" t="s">
        <v>187</v>
      </c>
      <c r="D50" s="4" t="s">
        <v>88</v>
      </c>
      <c r="E50" s="7" t="s">
        <v>48</v>
      </c>
      <c r="F50" s="6" t="s">
        <v>188</v>
      </c>
      <c r="G50" s="4" t="s">
        <v>12</v>
      </c>
      <c r="H50" s="4" t="s">
        <v>37</v>
      </c>
      <c r="I50" s="4" t="s">
        <v>14</v>
      </c>
      <c r="J50" s="7" t="s">
        <v>20</v>
      </c>
      <c r="K50" s="3"/>
      <c r="L50" s="3"/>
      <c r="M50" s="3" t="e">
        <f>#REF!+#REF!</f>
        <v>#REF!</v>
      </c>
      <c r="N50" s="3">
        <v>7577112</v>
      </c>
      <c r="O50" s="3">
        <v>0</v>
      </c>
      <c r="P50" s="3">
        <v>0</v>
      </c>
      <c r="Q50" s="3" t="e">
        <f t="shared" si="0"/>
        <v>#REF!</v>
      </c>
    </row>
    <row r="51" spans="1:17" ht="30" x14ac:dyDescent="0.25">
      <c r="A51" s="2">
        <v>48</v>
      </c>
      <c r="B51" s="5" t="s">
        <v>189</v>
      </c>
      <c r="C51" s="6" t="s">
        <v>190</v>
      </c>
      <c r="D51" s="4" t="s">
        <v>88</v>
      </c>
      <c r="E51" s="7" t="s">
        <v>48</v>
      </c>
      <c r="F51" s="6" t="s">
        <v>191</v>
      </c>
      <c r="G51" s="4" t="s">
        <v>12</v>
      </c>
      <c r="H51" s="4" t="s">
        <v>37</v>
      </c>
      <c r="I51" s="4" t="s">
        <v>14</v>
      </c>
      <c r="J51" s="7" t="s">
        <v>20</v>
      </c>
      <c r="K51" s="3">
        <v>0</v>
      </c>
      <c r="L51" s="3"/>
      <c r="M51" s="3">
        <v>4309416</v>
      </c>
      <c r="N51" s="3">
        <v>71823596</v>
      </c>
      <c r="O51" s="3">
        <v>0</v>
      </c>
      <c r="P51" s="3">
        <v>0</v>
      </c>
      <c r="Q51" s="3">
        <f t="shared" si="0"/>
        <v>76133012</v>
      </c>
    </row>
    <row r="52" spans="1:17" ht="30" x14ac:dyDescent="0.25">
      <c r="A52" s="2">
        <v>49</v>
      </c>
      <c r="B52" s="5" t="s">
        <v>192</v>
      </c>
      <c r="C52" s="6" t="s">
        <v>193</v>
      </c>
      <c r="D52" s="4" t="s">
        <v>88</v>
      </c>
      <c r="E52" s="7" t="s">
        <v>48</v>
      </c>
      <c r="F52" s="6" t="s">
        <v>146</v>
      </c>
      <c r="G52" s="4" t="s">
        <v>12</v>
      </c>
      <c r="H52" s="4" t="s">
        <v>40</v>
      </c>
      <c r="I52" s="4" t="s">
        <v>14</v>
      </c>
      <c r="J52" s="7" t="s">
        <v>19</v>
      </c>
      <c r="K52" s="3">
        <v>0</v>
      </c>
      <c r="L52" s="3">
        <v>7500000</v>
      </c>
      <c r="M52" s="3">
        <v>0</v>
      </c>
      <c r="N52" s="3">
        <v>0</v>
      </c>
      <c r="O52" s="3">
        <v>0</v>
      </c>
      <c r="P52" s="3">
        <v>0</v>
      </c>
      <c r="Q52" s="3">
        <f t="shared" si="0"/>
        <v>7500000</v>
      </c>
    </row>
    <row r="53" spans="1:17" ht="30" x14ac:dyDescent="0.25">
      <c r="A53" s="2">
        <v>50</v>
      </c>
      <c r="B53" s="5" t="s">
        <v>194</v>
      </c>
      <c r="C53" s="6" t="s">
        <v>195</v>
      </c>
      <c r="D53" s="4" t="s">
        <v>88</v>
      </c>
      <c r="E53" s="7" t="s">
        <v>48</v>
      </c>
      <c r="F53" s="6" t="s">
        <v>146</v>
      </c>
      <c r="G53" s="4" t="s">
        <v>12</v>
      </c>
      <c r="H53" s="4" t="s">
        <v>36</v>
      </c>
      <c r="I53" s="4" t="s">
        <v>14</v>
      </c>
      <c r="J53" s="7" t="s">
        <v>19</v>
      </c>
      <c r="K53" s="3">
        <v>0</v>
      </c>
      <c r="L53" s="3">
        <v>7500000</v>
      </c>
      <c r="M53" s="3">
        <v>0</v>
      </c>
      <c r="N53" s="3">
        <v>0</v>
      </c>
      <c r="O53" s="3">
        <v>0</v>
      </c>
      <c r="P53" s="3">
        <v>0</v>
      </c>
      <c r="Q53" s="3">
        <f t="shared" si="0"/>
        <v>7500000</v>
      </c>
    </row>
    <row r="54" spans="1:17" ht="30" x14ac:dyDescent="0.25">
      <c r="A54" s="2">
        <v>51</v>
      </c>
      <c r="B54" s="5" t="s">
        <v>196</v>
      </c>
      <c r="C54" s="6" t="s">
        <v>197</v>
      </c>
      <c r="D54" s="4" t="s">
        <v>88</v>
      </c>
      <c r="E54" s="7" t="s">
        <v>48</v>
      </c>
      <c r="F54" s="6" t="s">
        <v>146</v>
      </c>
      <c r="G54" s="4" t="s">
        <v>12</v>
      </c>
      <c r="H54" s="4" t="s">
        <v>37</v>
      </c>
      <c r="I54" s="4" t="s">
        <v>14</v>
      </c>
      <c r="J54" s="7" t="s">
        <v>19</v>
      </c>
      <c r="K54" s="3">
        <v>0</v>
      </c>
      <c r="L54" s="3">
        <v>7500000</v>
      </c>
      <c r="M54" s="3">
        <v>0</v>
      </c>
      <c r="N54" s="3">
        <v>0</v>
      </c>
      <c r="O54" s="3">
        <v>0</v>
      </c>
      <c r="P54" s="3">
        <v>0</v>
      </c>
      <c r="Q54" s="3">
        <f t="shared" si="0"/>
        <v>7500000</v>
      </c>
    </row>
    <row r="55" spans="1:17" ht="30" x14ac:dyDescent="0.25">
      <c r="A55" s="2">
        <v>52</v>
      </c>
      <c r="B55" s="5" t="s">
        <v>198</v>
      </c>
      <c r="C55" s="6" t="s">
        <v>199</v>
      </c>
      <c r="D55" s="4" t="s">
        <v>88</v>
      </c>
      <c r="E55" s="7" t="s">
        <v>48</v>
      </c>
      <c r="F55" s="6" t="s">
        <v>153</v>
      </c>
      <c r="G55" s="4" t="s">
        <v>12</v>
      </c>
      <c r="H55" s="4" t="s">
        <v>21</v>
      </c>
      <c r="I55" s="4" t="s">
        <v>14</v>
      </c>
      <c r="J55" s="7" t="s">
        <v>15</v>
      </c>
      <c r="K55" s="3">
        <v>0</v>
      </c>
      <c r="L55" s="3">
        <v>0</v>
      </c>
      <c r="M55" s="3">
        <v>23715000</v>
      </c>
      <c r="N55" s="3">
        <v>0</v>
      </c>
      <c r="O55" s="3">
        <v>0</v>
      </c>
      <c r="P55" s="3">
        <v>0</v>
      </c>
      <c r="Q55" s="3">
        <f t="shared" si="0"/>
        <v>23715000</v>
      </c>
    </row>
    <row r="56" spans="1:17" ht="30" x14ac:dyDescent="0.25">
      <c r="A56" s="2">
        <v>53</v>
      </c>
      <c r="B56" s="5" t="s">
        <v>200</v>
      </c>
      <c r="C56" s="6" t="s">
        <v>201</v>
      </c>
      <c r="D56" s="4" t="s">
        <v>88</v>
      </c>
      <c r="E56" s="7" t="s">
        <v>48</v>
      </c>
      <c r="F56" s="6" t="s">
        <v>132</v>
      </c>
      <c r="G56" s="4" t="s">
        <v>12</v>
      </c>
      <c r="H56" s="4" t="s">
        <v>30</v>
      </c>
      <c r="I56" s="4" t="s">
        <v>14</v>
      </c>
      <c r="J56" s="7" t="s">
        <v>20</v>
      </c>
      <c r="K56" s="3">
        <v>0</v>
      </c>
      <c r="L56" s="3">
        <v>0</v>
      </c>
      <c r="M56" s="3">
        <v>11997000</v>
      </c>
      <c r="N56" s="3">
        <v>0</v>
      </c>
      <c r="O56" s="3">
        <v>0</v>
      </c>
      <c r="P56" s="3">
        <v>0</v>
      </c>
      <c r="Q56" s="3">
        <f t="shared" si="0"/>
        <v>11997000</v>
      </c>
    </row>
    <row r="57" spans="1:17" ht="30" x14ac:dyDescent="0.25">
      <c r="A57" s="2">
        <v>54</v>
      </c>
      <c r="B57" s="5" t="s">
        <v>202</v>
      </c>
      <c r="C57" s="6" t="s">
        <v>203</v>
      </c>
      <c r="D57" s="4" t="s">
        <v>88</v>
      </c>
      <c r="E57" s="7" t="s">
        <v>48</v>
      </c>
      <c r="F57" s="6" t="s">
        <v>204</v>
      </c>
      <c r="G57" s="4" t="s">
        <v>12</v>
      </c>
      <c r="H57" s="4" t="s">
        <v>29</v>
      </c>
      <c r="I57" s="4" t="s">
        <v>14</v>
      </c>
      <c r="J57" s="7" t="s">
        <v>19</v>
      </c>
      <c r="K57" s="3">
        <v>0</v>
      </c>
      <c r="L57" s="3">
        <v>43126830</v>
      </c>
      <c r="M57" s="3">
        <v>0</v>
      </c>
      <c r="N57" s="3">
        <v>0</v>
      </c>
      <c r="O57" s="3">
        <v>0</v>
      </c>
      <c r="P57" s="3">
        <v>0</v>
      </c>
      <c r="Q57" s="3">
        <f t="shared" ref="Q57:Q66" si="1">SUM(P57,O57,N57,M57,L57,K57)</f>
        <v>43126830</v>
      </c>
    </row>
    <row r="58" spans="1:17" ht="30" x14ac:dyDescent="0.25">
      <c r="A58" s="2">
        <v>55</v>
      </c>
      <c r="B58" s="5" t="s">
        <v>205</v>
      </c>
      <c r="C58" s="6" t="s">
        <v>206</v>
      </c>
      <c r="D58" s="4" t="s">
        <v>88</v>
      </c>
      <c r="E58" s="7" t="s">
        <v>48</v>
      </c>
      <c r="F58" s="6" t="s">
        <v>207</v>
      </c>
      <c r="G58" s="4" t="s">
        <v>12</v>
      </c>
      <c r="H58" s="4" t="s">
        <v>34</v>
      </c>
      <c r="I58" s="4" t="s">
        <v>14</v>
      </c>
      <c r="J58" s="7" t="s">
        <v>19</v>
      </c>
      <c r="K58" s="3">
        <v>0</v>
      </c>
      <c r="L58" s="3">
        <v>20000000</v>
      </c>
      <c r="M58" s="3">
        <v>0</v>
      </c>
      <c r="N58" s="3">
        <v>0</v>
      </c>
      <c r="O58" s="3">
        <v>0</v>
      </c>
      <c r="P58" s="3">
        <v>0</v>
      </c>
      <c r="Q58" s="3">
        <f t="shared" si="1"/>
        <v>20000000</v>
      </c>
    </row>
    <row r="59" spans="1:17" ht="30" x14ac:dyDescent="0.25">
      <c r="A59" s="2">
        <v>56</v>
      </c>
      <c r="B59" s="5" t="s">
        <v>208</v>
      </c>
      <c r="C59" s="6" t="s">
        <v>209</v>
      </c>
      <c r="D59" s="4" t="s">
        <v>88</v>
      </c>
      <c r="E59" s="7" t="s">
        <v>48</v>
      </c>
      <c r="F59" s="6" t="s">
        <v>146</v>
      </c>
      <c r="G59" s="4" t="s">
        <v>12</v>
      </c>
      <c r="H59" s="4" t="s">
        <v>31</v>
      </c>
      <c r="I59" s="4" t="s">
        <v>14</v>
      </c>
      <c r="J59" s="7" t="s">
        <v>19</v>
      </c>
      <c r="K59" s="3">
        <v>0</v>
      </c>
      <c r="L59" s="3">
        <v>7500000</v>
      </c>
      <c r="M59" s="3">
        <v>0</v>
      </c>
      <c r="N59" s="3">
        <v>0</v>
      </c>
      <c r="O59" s="3">
        <v>0</v>
      </c>
      <c r="P59" s="3">
        <v>0</v>
      </c>
      <c r="Q59" s="3">
        <f t="shared" si="1"/>
        <v>7500000</v>
      </c>
    </row>
    <row r="60" spans="1:17" ht="30" x14ac:dyDescent="0.25">
      <c r="A60" s="2">
        <v>57</v>
      </c>
      <c r="B60" s="5" t="s">
        <v>210</v>
      </c>
      <c r="C60" s="6" t="s">
        <v>211</v>
      </c>
      <c r="D60" s="4" t="s">
        <v>88</v>
      </c>
      <c r="E60" s="7" t="s">
        <v>48</v>
      </c>
      <c r="F60" s="6" t="s">
        <v>212</v>
      </c>
      <c r="G60" s="4" t="s">
        <v>12</v>
      </c>
      <c r="H60" s="4" t="s">
        <v>13</v>
      </c>
      <c r="I60" s="4" t="s">
        <v>14</v>
      </c>
      <c r="J60" s="7" t="s">
        <v>19</v>
      </c>
      <c r="K60" s="3">
        <v>0</v>
      </c>
      <c r="L60" s="3">
        <v>15000000</v>
      </c>
      <c r="M60" s="3">
        <v>0</v>
      </c>
      <c r="N60" s="3">
        <v>0</v>
      </c>
      <c r="O60" s="3">
        <v>0</v>
      </c>
      <c r="P60" s="3">
        <v>0</v>
      </c>
      <c r="Q60" s="3">
        <f t="shared" si="1"/>
        <v>15000000</v>
      </c>
    </row>
    <row r="61" spans="1:17" ht="30" x14ac:dyDescent="0.25">
      <c r="A61" s="2">
        <v>58</v>
      </c>
      <c r="B61" s="5" t="s">
        <v>213</v>
      </c>
      <c r="C61" s="6" t="s">
        <v>214</v>
      </c>
      <c r="D61" s="4" t="s">
        <v>88</v>
      </c>
      <c r="E61" s="7" t="s">
        <v>48</v>
      </c>
      <c r="F61" s="6" t="s">
        <v>215</v>
      </c>
      <c r="G61" s="4" t="s">
        <v>12</v>
      </c>
      <c r="H61" s="4" t="s">
        <v>38</v>
      </c>
      <c r="I61" s="4" t="s">
        <v>14</v>
      </c>
      <c r="J61" s="7" t="s">
        <v>19</v>
      </c>
      <c r="K61" s="3"/>
      <c r="L61" s="3"/>
      <c r="M61" s="3">
        <v>20427264</v>
      </c>
      <c r="N61" s="3">
        <v>0</v>
      </c>
      <c r="O61" s="3">
        <v>0</v>
      </c>
      <c r="P61" s="3">
        <v>0</v>
      </c>
      <c r="Q61" s="3">
        <f t="shared" si="1"/>
        <v>20427264</v>
      </c>
    </row>
    <row r="62" spans="1:17" ht="45" x14ac:dyDescent="0.25">
      <c r="A62" s="2">
        <v>59</v>
      </c>
      <c r="B62" s="5" t="s">
        <v>216</v>
      </c>
      <c r="C62" s="6" t="s">
        <v>217</v>
      </c>
      <c r="D62" s="4" t="s">
        <v>88</v>
      </c>
      <c r="E62" s="7" t="s">
        <v>48</v>
      </c>
      <c r="F62" s="6" t="s">
        <v>218</v>
      </c>
      <c r="G62" s="4" t="s">
        <v>16</v>
      </c>
      <c r="H62" s="4"/>
      <c r="I62" s="4" t="s">
        <v>14</v>
      </c>
      <c r="J62" s="7" t="s">
        <v>45</v>
      </c>
      <c r="K62" s="3">
        <v>1382870402</v>
      </c>
      <c r="L62" s="3">
        <v>1466608724</v>
      </c>
      <c r="M62" s="3">
        <v>324053432</v>
      </c>
      <c r="N62" s="3">
        <v>0</v>
      </c>
      <c r="O62" s="3">
        <v>0</v>
      </c>
      <c r="P62" s="3">
        <v>0</v>
      </c>
      <c r="Q62" s="3">
        <f t="shared" si="1"/>
        <v>3173532558</v>
      </c>
    </row>
    <row r="63" spans="1:17" ht="45" x14ac:dyDescent="0.25">
      <c r="A63" s="2">
        <v>60</v>
      </c>
      <c r="B63" s="5" t="s">
        <v>219</v>
      </c>
      <c r="C63" s="6" t="s">
        <v>220</v>
      </c>
      <c r="D63" s="4" t="s">
        <v>88</v>
      </c>
      <c r="E63" s="7" t="s">
        <v>48</v>
      </c>
      <c r="F63" s="6" t="s">
        <v>221</v>
      </c>
      <c r="G63" s="4" t="s">
        <v>16</v>
      </c>
      <c r="H63" s="4"/>
      <c r="I63" s="4" t="s">
        <v>14</v>
      </c>
      <c r="J63" s="7" t="s">
        <v>22</v>
      </c>
      <c r="K63" s="3"/>
      <c r="L63" s="3"/>
      <c r="M63" s="3"/>
      <c r="N63" s="3">
        <v>200000000</v>
      </c>
      <c r="O63" s="3">
        <v>0</v>
      </c>
      <c r="P63" s="3">
        <v>0</v>
      </c>
      <c r="Q63" s="3">
        <f t="shared" si="1"/>
        <v>200000000</v>
      </c>
    </row>
    <row r="64" spans="1:17" ht="75" x14ac:dyDescent="0.25">
      <c r="A64" s="2">
        <v>61</v>
      </c>
      <c r="B64" s="5" t="s">
        <v>222</v>
      </c>
      <c r="C64" s="6" t="s">
        <v>223</v>
      </c>
      <c r="D64" s="4" t="s">
        <v>88</v>
      </c>
      <c r="E64" s="7" t="s">
        <v>48</v>
      </c>
      <c r="F64" s="6" t="s">
        <v>224</v>
      </c>
      <c r="G64" s="4" t="s">
        <v>43</v>
      </c>
      <c r="H64" s="4" t="s">
        <v>225</v>
      </c>
      <c r="I64" s="4" t="s">
        <v>14</v>
      </c>
      <c r="J64" s="7" t="s">
        <v>19</v>
      </c>
      <c r="K64" s="3"/>
      <c r="L64" s="3"/>
      <c r="M64" s="3">
        <v>252090000</v>
      </c>
      <c r="N64" s="3">
        <v>0</v>
      </c>
      <c r="O64" s="3">
        <v>0</v>
      </c>
      <c r="P64" s="3">
        <v>0</v>
      </c>
      <c r="Q64" s="3">
        <f t="shared" si="1"/>
        <v>252090000</v>
      </c>
    </row>
    <row r="65" spans="1:17" ht="75" x14ac:dyDescent="0.25">
      <c r="A65" s="2">
        <v>62</v>
      </c>
      <c r="B65" s="5" t="s">
        <v>226</v>
      </c>
      <c r="C65" s="6" t="s">
        <v>227</v>
      </c>
      <c r="D65" s="4" t="s">
        <v>88</v>
      </c>
      <c r="E65" s="7" t="s">
        <v>48</v>
      </c>
      <c r="F65" s="6" t="s">
        <v>228</v>
      </c>
      <c r="G65" s="4" t="s">
        <v>16</v>
      </c>
      <c r="H65" s="4"/>
      <c r="I65" s="4" t="s">
        <v>14</v>
      </c>
      <c r="J65" s="7" t="s">
        <v>25</v>
      </c>
      <c r="K65" s="3">
        <v>0</v>
      </c>
      <c r="L65" s="3">
        <v>0</v>
      </c>
      <c r="M65" s="3">
        <v>0</v>
      </c>
      <c r="N65" s="3">
        <v>15000000</v>
      </c>
      <c r="O65" s="3">
        <v>0</v>
      </c>
      <c r="P65" s="3">
        <v>0</v>
      </c>
      <c r="Q65" s="3">
        <f t="shared" si="1"/>
        <v>15000000</v>
      </c>
    </row>
    <row r="66" spans="1:17" ht="30" x14ac:dyDescent="0.25">
      <c r="A66" s="2">
        <v>63</v>
      </c>
      <c r="B66" s="5" t="s">
        <v>229</v>
      </c>
      <c r="C66" s="6" t="s">
        <v>230</v>
      </c>
      <c r="D66" s="4" t="s">
        <v>88</v>
      </c>
      <c r="E66" s="7" t="s">
        <v>48</v>
      </c>
      <c r="F66" s="6" t="s">
        <v>231</v>
      </c>
      <c r="G66" s="4" t="s">
        <v>16</v>
      </c>
      <c r="H66" s="4"/>
      <c r="I66" s="4" t="s">
        <v>14</v>
      </c>
      <c r="J66" s="7" t="s">
        <v>19</v>
      </c>
      <c r="K66" s="3">
        <v>0</v>
      </c>
      <c r="L66" s="3">
        <v>30000000</v>
      </c>
      <c r="M66" s="3">
        <v>0</v>
      </c>
      <c r="N66" s="3">
        <v>0</v>
      </c>
      <c r="O66" s="3">
        <v>0</v>
      </c>
      <c r="P66" s="3">
        <v>0</v>
      </c>
      <c r="Q66" s="3">
        <f t="shared" si="1"/>
        <v>30000000</v>
      </c>
    </row>
    <row r="67" spans="1:17" ht="16.5" customHeight="1" x14ac:dyDescent="0.25">
      <c r="A67" s="8" t="s">
        <v>233</v>
      </c>
    </row>
    <row r="68" spans="1:17" x14ac:dyDescent="0.25">
      <c r="A68" s="8" t="s">
        <v>235</v>
      </c>
    </row>
    <row r="69" spans="1:17" x14ac:dyDescent="0.25">
      <c r="A69" s="8"/>
    </row>
  </sheetData>
  <sheetProtection algorithmName="SHA-512" hashValue="LRJevixo/MmkoaQRHwkvdfpCIm+d8JvznmYQAIuKmuBMu/FLE6yUkxTi8nsY0gE8j+jrGyLYfKvpjvHCX80JgA==" saltValue="LYPqNn1DHMQnC9RsJJrq6g=="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&amp;N&amp;R&amp;"Arial,Bold Italic"&amp;10Updated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2019-03-29T06:11:21Z</cp:lastPrinted>
  <dcterms:created xsi:type="dcterms:W3CDTF">2019-03-27T02:58:25Z</dcterms:created>
  <dcterms:modified xsi:type="dcterms:W3CDTF">2019-08-08T04:32:17Z</dcterms:modified>
</cp:coreProperties>
</file>